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ITA\2569\012 แยกรายเดือน\ส.ค.68\"/>
    </mc:Choice>
  </mc:AlternateContent>
  <xr:revisionPtr revIDLastSave="0" documentId="13_ncr:1_{4AFCDCAE-A6A6-49FA-94C7-7C224EAB6A95}" xr6:coauthVersionLast="47" xr6:coauthVersionMax="47" xr10:uidLastSave="{00000000-0000-0000-0000-000000000000}"/>
  <bookViews>
    <workbookView xWindow="-120" yWindow="-120" windowWidth="20640" windowHeight="11040" activeTab="2" xr2:uid="{00000000-000D-0000-FFFF-FFFF00000000}"/>
  </bookViews>
  <sheets>
    <sheet name="ภาพรวม ส.ค. 68" sheetId="55" r:id="rId1"/>
    <sheet name="ส.ค.68" sheetId="42" r:id="rId2"/>
    <sheet name="ลิส" sheetId="14" r:id="rId3"/>
    <sheet name="Sheet1" sheetId="44" r:id="rId4"/>
  </sheets>
  <definedNames>
    <definedName name="_xlnm.Print_Titles" localSheetId="1">ส.ค.68!$1:$5</definedName>
    <definedName name="วิธีซื้อหรือจ้าง">ลิส!$A$2:$A$8</definedName>
    <definedName name="เหตุผลที่คัดเลือก">ลิส!$B$2:$B$8</definedName>
  </definedNames>
  <calcPr calcId="181029"/>
</workbook>
</file>

<file path=xl/calcChain.xml><?xml version="1.0" encoding="utf-8"?>
<calcChain xmlns="http://schemas.openxmlformats.org/spreadsheetml/2006/main">
  <c r="F11" i="55" l="1"/>
  <c r="E11" i="55"/>
  <c r="D25" i="42"/>
  <c r="D26" i="42"/>
  <c r="D27" i="42"/>
  <c r="D28" i="42"/>
  <c r="D29" i="42"/>
  <c r="D23" i="42" l="1"/>
  <c r="D22" i="42"/>
  <c r="D21" i="42"/>
  <c r="D20" i="42"/>
  <c r="D19" i="42"/>
  <c r="D18" i="42"/>
  <c r="D17" i="42"/>
  <c r="D24" i="42"/>
  <c r="D16" i="42"/>
  <c r="D15" i="42"/>
  <c r="A7" i="42" l="1"/>
  <c r="A8" i="42" s="1"/>
  <c r="A9" i="42" s="1"/>
  <c r="A10" i="42" s="1"/>
  <c r="A11" i="42" s="1"/>
  <c r="A12" i="42" s="1"/>
  <c r="A13" i="42" l="1"/>
  <c r="A14" i="42" s="1"/>
  <c r="A15" i="42" s="1"/>
  <c r="A16" i="42" s="1"/>
  <c r="A17" i="42" s="1"/>
  <c r="A18" i="42" l="1"/>
  <c r="A19" i="42" s="1"/>
  <c r="A20" i="42" s="1"/>
  <c r="A21" i="42" s="1"/>
  <c r="A22" i="42" s="1"/>
  <c r="A23" i="42" s="1"/>
  <c r="A24" i="42" s="1"/>
  <c r="A25" i="42" s="1"/>
  <c r="A26" i="42" s="1"/>
  <c r="A27" i="42" s="1"/>
  <c r="A28" i="42" s="1"/>
  <c r="A29" i="42" s="1"/>
  <c r="D7" i="42" l="1"/>
  <c r="D8" i="42"/>
  <c r="D9" i="42"/>
  <c r="D10" i="42"/>
  <c r="D11" i="42"/>
  <c r="D12" i="42"/>
  <c r="D13" i="42"/>
  <c r="D14" i="42"/>
  <c r="D6" i="42" l="1"/>
</calcChain>
</file>

<file path=xl/sharedStrings.xml><?xml version="1.0" encoding="utf-8"?>
<sst xmlns="http://schemas.openxmlformats.org/spreadsheetml/2006/main" count="179" uniqueCount="129">
  <si>
    <t>แบบ สขร.1</t>
  </si>
  <si>
    <t>องค์การบริหารส่วนตำบลแม่ก๊า</t>
  </si>
  <si>
    <t>เฉพาะเจาะจง</t>
  </si>
  <si>
    <t>ราคากลาง</t>
  </si>
  <si>
    <t>วิธีซื้อหรือจ้าง</t>
  </si>
  <si>
    <t>รายชื่อผู้เสนอราคาและราคาที่เสนอ</t>
  </si>
  <si>
    <t>เหตุผลที่คัดเลือกโดยสรุป</t>
  </si>
  <si>
    <t>ประกวดราคาอิเล็กทรอนิกส์</t>
  </si>
  <si>
    <t>สอบราคา</t>
  </si>
  <si>
    <t>เป็นผู้มีคุณสมบัติครบถ้วน</t>
  </si>
  <si>
    <t>เป็นผู้มีคุณสมบัติครบถ้วนและเสนอราคาต่ำสุด</t>
  </si>
  <si>
    <t>ผู้ได้รับการคัดเลือก
และราคาที่ตกลงซื้อหรือจ้าง</t>
  </si>
  <si>
    <t>เป็นผู้มีอาชีพตามรายการที่จะซื้อ/จ้าง</t>
  </si>
  <si>
    <t>ซื้อวัสดุก่อสร้าง จำนวน 1 รายการ</t>
  </si>
  <si>
    <t>จ้างเหมาตรวจเช็คซ่อมแซมรถยนต์กู้ชีพกู้ภัย หมายเลขทะเบียน ขล 3758 เชียงใหม่</t>
  </si>
  <si>
    <t>จ้างเหมาตรวจเช็คซ่อมแซมรถจักรยานยนต์ หมายเลขทะเบียน จตฉ 110 เชียงใหม่</t>
  </si>
  <si>
    <t>จ้างเหมาตรวจเช็คซ่อมแซมรถยนต์ส่วนกลาง หมายเลขทะเบียน กร 5802 เชียงใหม่</t>
  </si>
  <si>
    <t>สรุปผลการดำเนินการจัดซื้อ ในรอบเดือน สิงหาคม 2568</t>
  </si>
  <si>
    <t>วันที่ 3 กันยายน  2568</t>
  </si>
  <si>
    <t>ซื้อวัสดุคอมพิวเตอร์ จำนวน 8 รายการ</t>
  </si>
  <si>
    <t>ซื้อวัสดุการเกษตร(ยาฆ่าหญ้า)</t>
  </si>
  <si>
    <t>ซื้อวัสดุการเกษตร จำนวน 10 รายการ</t>
  </si>
  <si>
    <t xml:space="preserve">ซื้อพระบรมฉายาลักษณ์ฯ ผ้าคลุมโต๊ะ พานดอกไม้ ผ้าประดับอาคาร </t>
  </si>
  <si>
    <t>ซื้อเก้าอี้สำนักงาน จำนวน 7 ตัว(กองคลัง)</t>
  </si>
  <si>
    <t>ซื้อเก้าอี้สำนักงาน จำนวน 1 ตัว(สำนักปลัด)</t>
  </si>
  <si>
    <t>ซื้ออาหารเสริม(นม)โรงเรียนศูนย์พัฒนาเด็กเล็ก อบต.แม่ก๊า เดือน กันยายน 2568</t>
  </si>
  <si>
    <t>ซื้ออาหารเสริม(นม)โรงเรียนของ โรงเรียนวัดโรงวัว เดือน กันยายน 2568</t>
  </si>
  <si>
    <t>จ้างเหมาขุดลอกลำเหมืองกลางบ้าน ม.8, ม.9 ลำเหมืองเสียน้ำ ม.13</t>
  </si>
  <si>
    <t>จ้างเหมาซ่อมแซมประตูห้องน้ำและประตูหลังสำนักงานกองส่งเสริมการเกษตร</t>
  </si>
  <si>
    <t>จ้างเหมาผู้ปฏิบัติงานการแพทย์ฉุกเฉิน ประจำเดือน กันยายน 2568</t>
  </si>
  <si>
    <t>จ้างเหมาผู้ปฏิบัติงานประจำศูนย์ปฏิบัติการร่วมในการช่วยเหลือประชาชน   ประจำเดือน   กันยายน  2568</t>
  </si>
  <si>
    <t>จ้างเหมาผู้ปฏิบัติงานประจำศูนย์ปฏิบัติการร่วมในการช่วยเหลือประชาชน   ประจำเดือน  กันยายน  2568</t>
  </si>
  <si>
    <t>จ้างเหมาทำความสะอาดศูนย์ปฏิบัติการร่วมในการช่วยเหลือประชาชน ประจำเดือน กันยายน 2568</t>
  </si>
  <si>
    <t>จ้างเหมาผู้ดูแลเด็ก ศพด.ตำบลแม่ก๊า ประจำเดือน กันยายน 2568</t>
  </si>
  <si>
    <t>จ้างเหมาบริการคนงานทั่วไป เดือน กันยายน 2568</t>
  </si>
  <si>
    <t>จ้างเหมาบริการผู้ปฏิบัติงานประจำกองคลัง เดือน กันยายน 2568</t>
  </si>
  <si>
    <t>จ้างเหมาบริการแม่บ้าน เดือน กันยายน 2568</t>
  </si>
  <si>
    <t>จ้างเหมาจัดเก็บขยะในพื้นที่ตำบลแม่ก๊า</t>
  </si>
  <si>
    <t>น.ส.เบญจวรรณ  เรือนเมา
ราคาที่เสนอ 11,000 บาท</t>
  </si>
  <si>
    <t>น.ส.น้ำผึ้ง ปัญจะ
ราคาที่เสนอ 11,000 บาท</t>
  </si>
  <si>
    <t>ลำดับที่</t>
  </si>
  <si>
    <t>งานที่จัดซื้อหรือจัดจ้าง</t>
  </si>
  <si>
    <t>วงเงินที่จะซื้อหรือจัดจ้าง</t>
  </si>
  <si>
    <t>เลขที่และวันที่ของสัญญาหรือข้อตกลงในการซื้อหรือจ้าง</t>
  </si>
  <si>
    <t>น.ส.เบญจวรรณ  เรือนเมา
จำนวนเงิน 11,000 บาท</t>
  </si>
  <si>
    <t>สรุปรายการจัดซื้อจัดจ้างจำแนกตามวิธีการจัดซื้อจัดจ้าง</t>
  </si>
  <si>
    <t>วิธีการจัดซื้อจัดจ้าง</t>
  </si>
  <si>
    <t>จำนวน</t>
  </si>
  <si>
    <t>งบประมาณ (บาท)</t>
  </si>
  <si>
    <t>วิธีประกาศเชิญชวนทั่วไป</t>
  </si>
  <si>
    <t>วิธีคัดเลือก</t>
  </si>
  <si>
    <t>วิธีเฉพาะเจาะจง</t>
  </si>
  <si>
    <t>วิธีประกวดแบบ</t>
  </si>
  <si>
    <t xml:space="preserve">อื่น ๆ </t>
  </si>
  <si>
    <t>รวม</t>
  </si>
  <si>
    <t>ปัญหา/อุปสรรค</t>
  </si>
  <si>
    <t>ข้อเสนอแนะ</t>
  </si>
  <si>
    <t>เดือน สิงหาคม 2568 ประจำปีงบประมาณ พ.ศ. 2568</t>
  </si>
  <si>
    <t>รายงานสรุปผลการจัดซื้อจัดจ้างขององค์การบริหารส่วนตำบลแม่ก๊า</t>
  </si>
  <si>
    <t>ไม่เกินวงเงินตามที่กำหนดในกฏกระทรวง</t>
  </si>
  <si>
    <t>น.ส.ธนัชพร  สืบเรือง
ราคาที่เสนอ 9,000 บาท</t>
  </si>
  <si>
    <t>น.ส.ธนัชพร  สืบเรือง
จำนวนเงิน 9,000 บาท</t>
  </si>
  <si>
    <t>นายพิศาล  ยาณะ
ราคาที่เสนอ 9,000 บาท</t>
  </si>
  <si>
    <t>นายพิศาล  ยาณะ
จำนวนเงิน 9,000 บาท</t>
  </si>
  <si>
    <t>นายวรรณเฉลิม  กันทาจันทร์
ราคาที่เสนอ 9,000 บาท</t>
  </si>
  <si>
    <t>นายชัยยันต์  อุบลรัตน์
ราคาที่เสนอ 8,500 บาท</t>
  </si>
  <si>
    <t>นายวรรณเฉลิม  กันทาจันทร์
จำนวนเงิน 9,000 บาท</t>
  </si>
  <si>
    <t>นายชัยยันต์  อุบลรัตน์
จำนวนเงิน 8,500 บาท</t>
  </si>
  <si>
    <t>นางราตรี  ไชยสาร
ราคาที่เสนอ 800 บาท</t>
  </si>
  <si>
    <t>นางราตรี  ไชยสาร
จำนวนเงิน 800 บาท</t>
  </si>
  <si>
    <t>ซ096/2568
1 ส.ค. 2568</t>
  </si>
  <si>
    <t>ซ097/2568
1 ส.ค. 2568</t>
  </si>
  <si>
    <t>ซ099/2568
8 ส.ค. 2568</t>
  </si>
  <si>
    <t>ซ100/2568
8 ส.ค. 2568</t>
  </si>
  <si>
    <t>ซ101/2568
21 ส.ค. 2568</t>
  </si>
  <si>
    <t>ซ102/2568
27 ส.ค. 2568</t>
  </si>
  <si>
    <t>ซ103/2568
27 ส.ค. 2568</t>
  </si>
  <si>
    <t>ซ104/2568
29 ส.ค. 2568</t>
  </si>
  <si>
    <t>ซ105/2568
29 ส.ค. 2568</t>
  </si>
  <si>
    <t>จ194/2568
1 ส.ค. 2568</t>
  </si>
  <si>
    <t>จ195/2568
6 ส.ค. 2568</t>
  </si>
  <si>
    <t>จ196/2568
22 ส.ค. 2568</t>
  </si>
  <si>
    <t>จ197/2568
29 ส.ค. 2568</t>
  </si>
  <si>
    <t>จ198/2568
29 ส.ค. 2568</t>
  </si>
  <si>
    <t>จ199/2568
29 ส.ค. 2568</t>
  </si>
  <si>
    <t>จ200/2568
29 ส.ค. 2568</t>
  </si>
  <si>
    <t>จ201/2568
29 ส.ค. 2568</t>
  </si>
  <si>
    <t>จ202/2568
29 ส.ค.2568</t>
  </si>
  <si>
    <t>จ203/2568
29 ส.ค.2568</t>
  </si>
  <si>
    <t>จ204/2568
29 ส.ค.2568</t>
  </si>
  <si>
    <t>จ205/2568
29 ส.ค.2568</t>
  </si>
  <si>
    <t>จ206/2568
29 ส.ค.2568</t>
  </si>
  <si>
    <t>จ207/2568
29 ส.ค. 2568</t>
  </si>
  <si>
    <t>จ208/2568
29 ส.ค. 2568</t>
  </si>
  <si>
    <t>ร้านทีเอ็นบีปรินท์เตอร์
ราคาที่เสนอ 6,880 บาท</t>
  </si>
  <si>
    <t>ร้านท่ากานการเกษตร
ราคาที่เสนอ 39,200 บาท</t>
  </si>
  <si>
    <t>ร้านท่ากานการเกษตร
ราคาที่เสนอ 5,000 บาท</t>
  </si>
  <si>
    <t>นายวันเฉลิม  ปัญญา
ราคาที่เสนอ 5,400 บาท</t>
  </si>
  <si>
    <t>ร้านสุชาดาภัณฑ์ 2
ราคาที่เสนอ 17,200 บาท</t>
  </si>
  <si>
    <t>หจก.สรวิชญ์ดีไซน์
ราคาที่เสนอ 21,000 บาท</t>
  </si>
  <si>
    <t>หจก.สรวิชญ์ดีไซน์
ราคาที่เสนอ  5,000 บาท</t>
  </si>
  <si>
    <t>สหกรณ์โคนมจังหวัดเชียงใหม่
ราคาที่เสนอ 11,905.74 บาท</t>
  </si>
  <si>
    <t>สหกรณ์โคนมจังหวัดเชียงใหม่
ราคาที่เสนอ 15,307.38 บาท</t>
  </si>
  <si>
    <t>นายทองอินทร์  วงค์คำปัน
ราคาที่เสนอ 80,000 บาท</t>
  </si>
  <si>
    <t>ร้านแอ๊ดบริการ
ราคาที่เสนอ 1,100 บาท</t>
  </si>
  <si>
    <t>นายนคร  สะสมจิตต์
ราคาที่เสนอ 10,000 บาท</t>
  </si>
  <si>
    <t>นางจินตนา  กาโจทย์
ราคาที่เสนอ 8,500 บาท</t>
  </si>
  <si>
    <t>นางอำไพ  บุญทา
ราคาที่เสนอ 9,000 บาท</t>
  </si>
  <si>
    <t>บจก.วันเดอร์เวสท์เซอร์วิส
ราคาที่เสนอ 126,000 บาท</t>
  </si>
  <si>
    <t>ร้านแอ๊ดบริการ
ราคาที่เสนอ 2,895 บาท</t>
  </si>
  <si>
    <t>ร้านแอ๊ดบริการ
ราคาที่เสนอ 2,020 บาท</t>
  </si>
  <si>
    <t>ร้านทีเอ็นบีปรินท์เตอร์
จำนวนเงิน 6,880 บาท</t>
  </si>
  <si>
    <t>ร้านท่ากานการเกษตร
จำนวนเงิน 39,200 บาท</t>
  </si>
  <si>
    <t>ร้านท่ากานการเกษตร
จำนวนเงิน 5,000 บาท</t>
  </si>
  <si>
    <t>นายวันเฉลิม  ปัญญา
จำนวนเงิน 5,400 บาท</t>
  </si>
  <si>
    <t>ร้านสุชาดาภัณฑ์ 2
จำนวนเงิน 17,200 บาท</t>
  </si>
  <si>
    <t>หจก.สรวิชญ์ดีไซน์
จำนวนเงิน 21,000 บาท</t>
  </si>
  <si>
    <t>หจก.สรวิชญ์ดีไซน์
จำนวนเงิน  5,000 บาท</t>
  </si>
  <si>
    <t>สหกรณ์โคนมจังหวัดเชียงใหม่
จำนวนเงิน 11,905.74 บาท</t>
  </si>
  <si>
    <t>สหกรณ์โคนมจังหวัดเชียงใหม่
จำนวนเงิน 15,307.38 บาท</t>
  </si>
  <si>
    <t>นายทองอินทร์  วงค์คำปัน
จำนวนเงิน 80,000 บาท</t>
  </si>
  <si>
    <t>ร้านแอ๊ดบริการ
จำนวนเงิน 1,100 บาท</t>
  </si>
  <si>
    <t>นายนคร  สะสมจิตต์
จำนวนเงิน 10,000 บาท</t>
  </si>
  <si>
    <t>น.ส.น้ำผึ้ง ปัญจะ
จำนวนเงิน  11,000 บาท</t>
  </si>
  <si>
    <t>นางจินตนา  กาโจทย์
จำนวนเงิน 8,500 บาท</t>
  </si>
  <si>
    <t>นางอำไพ  บุญทา
จำนวนเงิน  9,000 บาท</t>
  </si>
  <si>
    <t>บจก.วันเดอร์เวสท์เซอร์วิส
จำนวนเงิน 126,000 บาท</t>
  </si>
  <si>
    <t>ร้านแอ๊ดบริการ
จำนวนเงิน 2,895 บาท</t>
  </si>
  <si>
    <t>ร้านแอ๊ดบริการ
จำนวนเงิน 2,020 บาท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</si>
</sst>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87" formatCode="_-* #,##0_-;\-* #,##0_-;_-* &quot;-&quot;??_-;_-@_-"/>
  </numFmts>
  <fonts count="11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6"/>
      <color theme="1"/>
      <name val="TH SarabunIT๙"/>
      <family val="2"/>
    </font>
    <font>
      <sz val="16"/>
      <color theme="1"/>
      <name val="TH SarabunPSK"/>
      <family val="2"/>
    </font>
    <font>
      <sz val="13"/>
      <name val="TH SarabunIT๙"/>
      <family val="2"/>
    </font>
    <font>
      <sz val="8"/>
      <name val="Tahoma"/>
      <family val="2"/>
      <charset val="222"/>
      <scheme val="minor"/>
    </font>
    <font>
      <b/>
      <sz val="13"/>
      <name val="TH SarabunIT๙"/>
      <family val="2"/>
    </font>
    <font>
      <b/>
      <sz val="11"/>
      <color theme="1"/>
      <name val="Tahoma"/>
      <family val="2"/>
      <charset val="222"/>
      <scheme val="minor"/>
    </font>
    <font>
      <sz val="20"/>
      <color theme="1"/>
      <name val="TH SarabunPSK"/>
      <family val="2"/>
    </font>
    <font>
      <b/>
      <sz val="20"/>
      <color theme="1"/>
      <name val="TH SarabunPSK"/>
      <family val="2"/>
      <charset val="222"/>
    </font>
    <font>
      <sz val="16"/>
      <color theme="1"/>
      <name val="Tahoma"/>
      <family val="2"/>
      <charset val="22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3">
    <xf numFmtId="0" fontId="0" fillId="0" borderId="0" xfId="0"/>
    <xf numFmtId="0" fontId="0" fillId="0" borderId="0" xfId="0" applyAlignment="1">
      <alignment vertical="center"/>
    </xf>
    <xf numFmtId="0" fontId="2" fillId="0" borderId="3" xfId="0" applyFont="1" applyBorder="1" applyAlignment="1">
      <alignment horizontal="center" vertical="center" wrapText="1"/>
    </xf>
    <xf numFmtId="0" fontId="3" fillId="0" borderId="0" xfId="0" applyFont="1"/>
    <xf numFmtId="0" fontId="3" fillId="0" borderId="2" xfId="0" applyFont="1" applyBorder="1" applyAlignment="1">
      <alignment horizontal="center" vertical="top" wrapText="1"/>
    </xf>
    <xf numFmtId="43" fontId="4" fillId="0" borderId="1" xfId="1" applyFont="1" applyBorder="1" applyAlignment="1">
      <alignment horizontal="center" vertical="top" wrapText="1"/>
    </xf>
    <xf numFmtId="187" fontId="4" fillId="0" borderId="1" xfId="1" applyNumberFormat="1" applyFont="1" applyBorder="1" applyAlignment="1">
      <alignment horizontal="center" vertical="top" wrapText="1"/>
    </xf>
    <xf numFmtId="187" fontId="4" fillId="0" borderId="1" xfId="1" applyNumberFormat="1" applyFont="1" applyFill="1" applyBorder="1" applyAlignment="1">
      <alignment horizontal="left" vertical="top" wrapText="1"/>
    </xf>
    <xf numFmtId="49" fontId="4" fillId="0" borderId="1" xfId="0" applyNumberFormat="1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0" xfId="0" applyFont="1"/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vertical="top" wrapText="1"/>
    </xf>
    <xf numFmtId="0" fontId="4" fillId="0" borderId="0" xfId="0" applyFont="1" applyAlignment="1">
      <alignment horizontal="left" vertical="center" wrapText="1"/>
    </xf>
    <xf numFmtId="187" fontId="4" fillId="0" borderId="0" xfId="1" applyNumberFormat="1" applyFont="1" applyAlignment="1">
      <alignment horizontal="center" vertical="center" wrapText="1"/>
    </xf>
    <xf numFmtId="49" fontId="4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horizontal="left" vertical="top"/>
    </xf>
    <xf numFmtId="187" fontId="4" fillId="0" borderId="0" xfId="1" applyNumberFormat="1" applyFont="1" applyAlignment="1">
      <alignment horizontal="center" vertical="top"/>
    </xf>
    <xf numFmtId="0" fontId="4" fillId="0" borderId="0" xfId="0" applyFont="1" applyAlignment="1">
      <alignment horizontal="center" wrapText="1"/>
    </xf>
    <xf numFmtId="49" fontId="4" fillId="0" borderId="0" xfId="0" applyNumberFormat="1" applyFont="1" applyAlignment="1">
      <alignment horizontal="center" wrapText="1"/>
    </xf>
    <xf numFmtId="49" fontId="4" fillId="0" borderId="0" xfId="0" applyNumberFormat="1" applyFont="1" applyAlignment="1">
      <alignment horizontal="center"/>
    </xf>
    <xf numFmtId="0" fontId="4" fillId="2" borderId="1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left" vertical="top" wrapText="1"/>
    </xf>
    <xf numFmtId="187" fontId="4" fillId="2" borderId="1" xfId="1" applyNumberFormat="1" applyFont="1" applyFill="1" applyBorder="1" applyAlignment="1">
      <alignment horizontal="center" vertical="top" wrapText="1"/>
    </xf>
    <xf numFmtId="49" fontId="4" fillId="2" borderId="1" xfId="0" applyNumberFormat="1" applyFont="1" applyFill="1" applyBorder="1" applyAlignment="1">
      <alignment horizontal="center" vertical="top" wrapText="1"/>
    </xf>
    <xf numFmtId="0" fontId="4" fillId="2" borderId="0" xfId="0" applyFont="1" applyFill="1" applyAlignment="1">
      <alignment vertical="top" wrapText="1"/>
    </xf>
    <xf numFmtId="0" fontId="4" fillId="0" borderId="6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9" fillId="0" borderId="0" xfId="0" applyFont="1"/>
    <xf numFmtId="0" fontId="7" fillId="0" borderId="0" xfId="0" applyFont="1"/>
    <xf numFmtId="0" fontId="9" fillId="0" borderId="1" xfId="0" applyFont="1" applyBorder="1" applyAlignment="1">
      <alignment horizontal="center"/>
    </xf>
    <xf numFmtId="0" fontId="9" fillId="0" borderId="1" xfId="0" applyFont="1" applyBorder="1"/>
    <xf numFmtId="4" fontId="9" fillId="0" borderId="1" xfId="0" applyNumberFormat="1" applyFont="1" applyBorder="1"/>
    <xf numFmtId="0" fontId="8" fillId="0" borderId="1" xfId="0" applyFont="1" applyBorder="1"/>
    <xf numFmtId="4" fontId="8" fillId="0" borderId="1" xfId="0" applyNumberFormat="1" applyFont="1" applyBorder="1"/>
    <xf numFmtId="0" fontId="10" fillId="0" borderId="0" xfId="0" applyFont="1"/>
    <xf numFmtId="49" fontId="4" fillId="0" borderId="9" xfId="0" applyNumberFormat="1" applyFont="1" applyBorder="1" applyAlignment="1">
      <alignment horizontal="center" vertical="center" wrapText="1"/>
    </xf>
    <xf numFmtId="187" fontId="4" fillId="0" borderId="0" xfId="1" applyNumberFormat="1" applyFont="1" applyAlignment="1">
      <alignment horizontal="left" vertical="top"/>
    </xf>
    <xf numFmtId="187" fontId="4" fillId="0" borderId="1" xfId="1" applyNumberFormat="1" applyFont="1" applyBorder="1" applyAlignment="1">
      <alignment horizontal="left" vertical="top" wrapText="1"/>
    </xf>
    <xf numFmtId="43" fontId="4" fillId="0" borderId="0" xfId="1" applyFont="1" applyAlignment="1">
      <alignment horizontal="center" vertical="center" wrapText="1"/>
    </xf>
    <xf numFmtId="43" fontId="4" fillId="0" borderId="6" xfId="1" applyFont="1" applyBorder="1" applyAlignment="1">
      <alignment horizontal="center" vertical="center" wrapText="1"/>
    </xf>
    <xf numFmtId="187" fontId="4" fillId="0" borderId="0" xfId="1" applyNumberFormat="1" applyFont="1" applyAlignment="1">
      <alignment horizontal="left" vertical="center" wrapText="1"/>
    </xf>
    <xf numFmtId="187" fontId="4" fillId="2" borderId="1" xfId="1" applyNumberFormat="1" applyFont="1" applyFill="1" applyBorder="1" applyAlignment="1">
      <alignment horizontal="left" vertical="top" wrapText="1"/>
    </xf>
    <xf numFmtId="0" fontId="4" fillId="0" borderId="9" xfId="0" applyFont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6" fillId="0" borderId="0" xfId="0" applyFont="1" applyAlignment="1">
      <alignment horizontal="center"/>
    </xf>
    <xf numFmtId="0" fontId="6" fillId="0" borderId="5" xfId="0" applyFont="1" applyBorder="1" applyAlignment="1">
      <alignment horizontal="center"/>
    </xf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114299</xdr:colOff>
      <xdr:row>13</xdr:row>
      <xdr:rowOff>47625</xdr:rowOff>
    </xdr:from>
    <xdr:to>
      <xdr:col>9</xdr:col>
      <xdr:colOff>457199</xdr:colOff>
      <xdr:row>26</xdr:row>
      <xdr:rowOff>85726</xdr:rowOff>
    </xdr:to>
    <xdr:sp macro="" textlink="">
      <xdr:nvSpPr>
        <xdr:cNvPr id="2" name="Shape 3">
          <a:extLst>
            <a:ext uri="{FF2B5EF4-FFF2-40B4-BE49-F238E27FC236}">
              <a16:creationId xmlns:a16="http://schemas.microsoft.com/office/drawing/2014/main" id="{44F65217-C504-4506-9D43-93835C2B7325}"/>
            </a:ext>
          </a:extLst>
        </xdr:cNvPr>
        <xdr:cNvSpPr/>
      </xdr:nvSpPr>
      <xdr:spPr>
        <a:xfrm>
          <a:off x="114299" y="4143375"/>
          <a:ext cx="9077325" cy="2390776"/>
        </a:xfrm>
        <a:prstGeom prst="rect">
          <a:avLst/>
        </a:prstGeom>
        <a:solidFill>
          <a:srgbClr val="FFFFFF"/>
        </a:solidFill>
        <a:ln w="9525" cap="flat" cmpd="sng">
          <a:solidFill>
            <a:srgbClr val="00000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91425" rIns="91425" bIns="91425" anchor="ctr" anchorCtr="0">
          <a:noAutofit/>
        </a:bodyPr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r>
            <a:rPr lang="th-TH" sz="1100">
              <a:effectLst/>
              <a:latin typeface="+mn-lt"/>
              <a:ea typeface="+mn-ea"/>
              <a:cs typeface="+mn-cs"/>
            </a:rPr>
            <a:t>1. การดำเนินการจัดซื้อจัดจ้างบางโครงการล่าช้ากว่าแผนการจัดซื้อจัดจ้าง เนื่องจากมีผู้ยื่นข้อเสนอราคาเพียงรายเดียว/มีผู้ยื่นข้อเสนอหลายรายแต่ถูกต้องเพียงรายเดียว/มีผู้ยื่นข้อเสนอหลายรายแต่ถูกต้องตามเงื่อนไขที่เทศบาลกำหนดในเอกสารประกวดราคาอิเล็กทรอนิกส์เพียงรายเดียว และยื่นข้อเสนอไม่ถูกต้องตรงตามเงื่อนไขที่กำหนดในเอกสารประกวดราคาอิเล็กทรอนิกส์ เป็นเหตุให้ยกเลิกการประกวดราคาอิเล็กทรอนิกส์ครั้งนั้นและเริ่มกระบวนการจัดซื้อจัดจ้างใหม่</a:t>
          </a:r>
          <a:endParaRPr lang="en-US" sz="1100">
            <a:effectLst/>
            <a:latin typeface="+mn-lt"/>
            <a:ea typeface="+mn-ea"/>
            <a:cs typeface="+mn-cs"/>
          </a:endParaRPr>
        </a:p>
        <a:p>
          <a:r>
            <a:rPr lang="th-TH" sz="1100">
              <a:effectLst/>
              <a:latin typeface="+mn-lt"/>
              <a:ea typeface="+mn-ea"/>
              <a:cs typeface="+mn-cs"/>
            </a:rPr>
            <a:t>2. การจัดซื้อจัดจ้างต้องถือปฏิบัติตามพระราชบัญญัติการจัดซื้อจัดจ้างและการบริหารพัสดุภาครัฐ ปี 2560 และต้องดำเนินการในระบบการจัดซื้อจัดจ้างภาครัฐด้วยระบบอิเล็กทรอนิกส์ (</a:t>
          </a:r>
          <a:r>
            <a:rPr lang="en-US" sz="1100">
              <a:effectLst/>
              <a:latin typeface="+mn-lt"/>
              <a:ea typeface="+mn-ea"/>
              <a:cs typeface="+mn-cs"/>
            </a:rPr>
            <a:t>Electronic Government : e-gp</a:t>
          </a:r>
          <a:r>
            <a:rPr lang="th-TH" sz="1100">
              <a:effectLst/>
              <a:latin typeface="+mn-lt"/>
              <a:ea typeface="+mn-ea"/>
              <a:cs typeface="+mn-cs"/>
            </a:rPr>
            <a:t>)  ซึ่งบางครั้งไม่สามารถดำเนินการได้ตามแผนที่วางไว้ เนื่องจากระบบไม่สามารถรองรับ กรณีมีผู้เข้าใช้งานพร้อมกันจำนวนมาก </a:t>
          </a:r>
          <a:endParaRPr lang="en-US" sz="1100">
            <a:effectLst/>
            <a:latin typeface="+mn-lt"/>
            <a:ea typeface="+mn-ea"/>
            <a:cs typeface="+mn-cs"/>
          </a:endParaRPr>
        </a:p>
        <a:p>
          <a:pPr>
            <a:lnSpc>
              <a:spcPts val="1100"/>
            </a:lnSpc>
          </a:pPr>
          <a:r>
            <a:rPr lang="en-US" sz="1100">
              <a:effectLst/>
              <a:latin typeface="+mn-lt"/>
              <a:ea typeface="+mn-ea"/>
              <a:cs typeface="+mn-cs"/>
            </a:rPr>
            <a:t>3. </a:t>
          </a:r>
          <a:r>
            <a:rPr lang="th-TH" sz="1100">
              <a:effectLst/>
              <a:latin typeface="+mn-lt"/>
              <a:ea typeface="+mn-ea"/>
              <a:cs typeface="+mn-cs"/>
            </a:rPr>
            <a:t>ระบบการจัดซื้อจัดจ้างภาครัฐด้วยระบบอิเล็กทรอนิกส์ (</a:t>
          </a:r>
          <a:r>
            <a:rPr lang="en-US" sz="1100">
              <a:effectLst/>
              <a:latin typeface="+mn-lt"/>
              <a:ea typeface="+mn-ea"/>
              <a:cs typeface="+mn-cs"/>
            </a:rPr>
            <a:t>Electronic Government : e-gp</a:t>
          </a:r>
          <a:r>
            <a:rPr lang="th-TH" sz="1100">
              <a:effectLst/>
              <a:latin typeface="+mn-lt"/>
              <a:ea typeface="+mn-ea"/>
              <a:cs typeface="+mn-cs"/>
            </a:rPr>
            <a:t>) ของกรมบัญชีกลาง บางครั้งไม่สามารถใช้งานได้อย่างต่อเนื่อง (ระบบไม่เสถียร) ทำให้การดำเนินการจัดซื้อจัดจ้างบางครั้งต้องหยุดชะงัก</a:t>
          </a:r>
          <a:endParaRPr lang="en-US" sz="1100">
            <a:effectLst/>
            <a:latin typeface="+mn-lt"/>
            <a:ea typeface="+mn-ea"/>
            <a:cs typeface="+mn-cs"/>
          </a:endParaRPr>
        </a:p>
        <a:p>
          <a:r>
            <a:rPr lang="th-TH" sz="1100">
              <a:effectLst/>
              <a:latin typeface="+mn-lt"/>
              <a:ea typeface="+mn-ea"/>
              <a:cs typeface="+mn-cs"/>
            </a:rPr>
            <a:t>4. เจ้าหน้าที่พัสดุที่รับผิดชอบดำเนินการจัดซื้อจัดจ้างในระบบ ยังขาดความรู้ ทักษะ และประสบการณ์ทำงาน อีกทั้งต้องศึกษากฎหมาย ระเบียบ และหนังสือสั่งการไปพร้อมกับการปฏิบัติ อาจทำให้เกิดความเสี่ยงในการทำงาน เกิดข้อผิดพลาดได้</a:t>
          </a:r>
          <a:endParaRPr lang="en-US" sz="1100">
            <a:effectLst/>
            <a:latin typeface="+mn-lt"/>
            <a:ea typeface="+mn-ea"/>
            <a:cs typeface="+mn-cs"/>
          </a:endParaRPr>
        </a:p>
        <a:p>
          <a:r>
            <a:rPr lang="th-TH" sz="1100">
              <a:effectLst/>
              <a:latin typeface="+mn-lt"/>
              <a:ea typeface="+mn-ea"/>
              <a:cs typeface="+mn-cs"/>
            </a:rPr>
            <a:t>5. การจัดหาพัสดุบางโครงการมีความล่าช้า เนื่องจากบางโครงการมีคุณลักษณะเฉพาะของพัสดุและขอบเขตของงานที่มีความซับซ้อนมาก จึงต้องใช้เวลาในการปรับปรุงแก้ไขรายละเอียดคุณลักษณะเฉพาะของพัสดุและขอบเขตของงาน เพื่อให้เกิดความคุ้มค่า และการดำเนินงานมีประสิทธิภาพตรงตามวัตถุประสงค์</a:t>
          </a:r>
          <a:endParaRPr sz="1400"/>
        </a:p>
      </xdr:txBody>
    </xdr:sp>
    <xdr:clientData/>
  </xdr:twoCellAnchor>
  <xdr:twoCellAnchor editAs="oneCell">
    <xdr:from>
      <xdr:col>0</xdr:col>
      <xdr:colOff>0</xdr:colOff>
      <xdr:row>29</xdr:row>
      <xdr:rowOff>38100</xdr:rowOff>
    </xdr:from>
    <xdr:to>
      <xdr:col>9</xdr:col>
      <xdr:colOff>438150</xdr:colOff>
      <xdr:row>46</xdr:row>
      <xdr:rowOff>57149</xdr:rowOff>
    </xdr:to>
    <xdr:sp macro="" textlink="">
      <xdr:nvSpPr>
        <xdr:cNvPr id="3" name="Shape 4">
          <a:extLst>
            <a:ext uri="{FF2B5EF4-FFF2-40B4-BE49-F238E27FC236}">
              <a16:creationId xmlns:a16="http://schemas.microsoft.com/office/drawing/2014/main" id="{1881629C-0121-414E-8DA7-52399A0236CC}"/>
            </a:ext>
          </a:extLst>
        </xdr:cNvPr>
        <xdr:cNvSpPr/>
      </xdr:nvSpPr>
      <xdr:spPr>
        <a:xfrm>
          <a:off x="0" y="7096125"/>
          <a:ext cx="9172575" cy="3095624"/>
        </a:xfrm>
        <a:prstGeom prst="rect">
          <a:avLst/>
        </a:prstGeom>
        <a:solidFill>
          <a:srgbClr val="FFFFFF"/>
        </a:solidFill>
        <a:ln w="9525" cap="flat" cmpd="sng">
          <a:solidFill>
            <a:srgbClr val="00000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91425" rIns="91425" bIns="91425" anchor="ctr" anchorCtr="0">
          <a:noAutofit/>
        </a:bodyPr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r>
            <a:rPr lang="th-TH" sz="1100">
              <a:effectLst/>
              <a:latin typeface="+mn-lt"/>
              <a:ea typeface="+mn-ea"/>
              <a:cs typeface="+mn-cs"/>
            </a:rPr>
            <a:t>1. สนับสนุนอัตรากำลังเจ้าหน้าที่พัสดุ และส่งเสริมให้เจ้าหน้าที่พัสดุเข้ารับการฝึกอบรมโครงการฝึกอบรมหลักสูตรมาตรฐานวิชาชีพด้านการจัดซื้อจัดจ้างและการบริหารพัสดุภาครัฐด้วยระบบอิเล็กทรอนิกส์ </a:t>
          </a:r>
          <a:br>
            <a:rPr lang="th-TH" sz="1100">
              <a:effectLst/>
              <a:latin typeface="+mn-lt"/>
              <a:ea typeface="+mn-ea"/>
              <a:cs typeface="+mn-cs"/>
            </a:rPr>
          </a:br>
          <a:r>
            <a:rPr lang="th-TH" sz="1100">
              <a:effectLst/>
              <a:latin typeface="+mn-lt"/>
              <a:ea typeface="+mn-ea"/>
              <a:cs typeface="+mn-cs"/>
            </a:rPr>
            <a:t>(</a:t>
          </a:r>
          <a:r>
            <a:rPr lang="en-US" sz="1100">
              <a:effectLst/>
              <a:latin typeface="+mn-lt"/>
              <a:ea typeface="+mn-ea"/>
              <a:cs typeface="+mn-cs"/>
            </a:rPr>
            <a:t>Electronic Certificate in Public Procurement : e-CPP</a:t>
          </a:r>
          <a:r>
            <a:rPr lang="th-TH" sz="1100">
              <a:effectLst/>
              <a:latin typeface="+mn-lt"/>
              <a:ea typeface="+mn-ea"/>
              <a:cs typeface="+mn-cs"/>
            </a:rPr>
            <a:t>) เพื่อส่งเสริมและพัฒนาเจ้าหน้าที่ที่ปฏิบัติงานเกี่ยวกับการจัดซื้อจัดจ้างและการบริหารพัสดุภาครัฐให้มีความรู้ความเข้าใจด้านกฎหมาย ระเบียบ ข้อบังคับ หลักเกณฑ์และแนวทางปฏิบัติเกี่ยวกับการจัดซื้อจัดจ้างและการบริหารพัสดุภาครัฐตามหลักมาตรฐานวิชาชีพ</a:t>
          </a:r>
          <a:endParaRPr lang="en-US" sz="1100">
            <a:effectLst/>
            <a:latin typeface="+mn-lt"/>
            <a:ea typeface="+mn-ea"/>
            <a:cs typeface="+mn-cs"/>
          </a:endParaRPr>
        </a:p>
        <a:p>
          <a:r>
            <a:rPr lang="th-TH" sz="1100">
              <a:effectLst/>
              <a:latin typeface="+mn-lt"/>
              <a:ea typeface="+mn-ea"/>
              <a:cs typeface="+mn-cs"/>
            </a:rPr>
            <a:t>2. ผู้รับผิดชอบในการจัดทำร่างขอบเขตของงานหรือรายละเอียดคุณลักษณะเฉพาะของพัสดุที่จะซื้อหรือจ้าง ควรกำหนดรายละเอียดคุณลักษณะเฉพาะของพัสดุที่จะซื้อหรือจ้างให้ชัดเจน เข้าใจง่าย เพื่อลดความผิดพลาดในการยื่นข้อเสนอ อันจะส่งผลให้มีการยื่นข้อเสนอไม่ถูกต้องตรงตามเงื่อนไขที่กำหนดในเอกสารประกวดราคาอิเล็กทรอนิกส์</a:t>
          </a:r>
          <a:endParaRPr lang="en-US" sz="1100">
            <a:effectLst/>
            <a:latin typeface="+mn-lt"/>
            <a:ea typeface="+mn-ea"/>
            <a:cs typeface="+mn-cs"/>
          </a:endParaRPr>
        </a:p>
        <a:p>
          <a:r>
            <a:rPr lang="en-US" sz="1100">
              <a:effectLst/>
              <a:latin typeface="+mn-lt"/>
              <a:ea typeface="+mn-ea"/>
              <a:cs typeface="+mn-cs"/>
            </a:rPr>
            <a:t>3.</a:t>
          </a:r>
          <a:r>
            <a:rPr lang="th-TH" sz="1100">
              <a:effectLst/>
              <a:latin typeface="+mn-lt"/>
              <a:ea typeface="+mn-ea"/>
              <a:cs typeface="+mn-cs"/>
            </a:rPr>
            <a:t> จัดทำคู่มือการปฏิบัติงานเกี่ยวกับการจัดซื้อจัดจ้าง เพื่อใช้เป็นแนวทางการปฏิบัติงาน รวมทั้งเผยแพร่ข้อมูลข่าวสารเกี่ยวกับการจัดซื้อจัดจ้าง ตลอดจนกรณีตัวอย่างต่างๆ ในการจัดซื้อจัดจ้างเพื่อเป็นแนวทางให้แต่ละสายงานได้ศึกษาและดำเนินการได้อย่างถูกต้อง</a:t>
          </a:r>
          <a:endParaRPr lang="en-US" sz="1100">
            <a:effectLst/>
            <a:latin typeface="+mn-lt"/>
            <a:ea typeface="+mn-ea"/>
            <a:cs typeface="+mn-cs"/>
          </a:endParaRPr>
        </a:p>
        <a:p>
          <a:r>
            <a:rPr lang="th-TH" sz="1100">
              <a:effectLst/>
              <a:latin typeface="+mn-lt"/>
              <a:ea typeface="+mn-ea"/>
              <a:cs typeface="+mn-cs"/>
            </a:rPr>
            <a:t>4. เจ้าหน้าที่ปฏิบัติงานด้านจัดซื้อจัดจ้าง ควรศึกษาแนวทางการปฏิบัติตามกฏกระทรวงกำหนดพัสดุและวิธีการจัดซื้อจัดจ้างพัสดุที่รัฐต้องการส่งเสริมหรือสนับสนุน ฉบับที่ 2) พ.ศ.2563 เพื่อให้เข้าใจและสามารถดำเนินการได้ถูกต้อง ลดความผิดพลาดในการปฏิบัติงาน โดยถือปฏิบัติตามคู่มือการปฏิบัติตามกฎกระทรวงกำหนดพัสดุและวิธีการจัดซื้อจัดจ้างพัสดุที่รัฐต้องการส่งเสริมหรือสนับสนุน (ฉบับที่ 2) พ.ศ.2563  และตามหนังสือคณะกรรมการวินิจฉัยปัญหาการจัดซื้อจัดจ้างและการบรนิหารพัสดุภาครัฐ ด่วนที่สุด ที่ (กวจ) 0405.2/ว 78 ลงวันที่  31 มกราคม 2565  และแนวทางปฏิบัติ/ข้อวินิจฉัยอื่นที่เกี่ยวข้อง</a:t>
          </a:r>
          <a:endParaRPr lang="en-US" sz="1100">
            <a:effectLst/>
            <a:latin typeface="+mn-lt"/>
            <a:ea typeface="+mn-ea"/>
            <a:cs typeface="+mn-cs"/>
          </a:endParaRPr>
        </a:p>
        <a:p>
          <a:r>
            <a:rPr lang="th-TH" sz="1100">
              <a:effectLst/>
              <a:latin typeface="+mn-lt"/>
              <a:ea typeface="+mn-ea"/>
              <a:cs typeface="+mn-cs"/>
            </a:rPr>
            <a:t>5. จัดอบรม หรือส่งเจ้าหน้าที่ ให้ได้รับความรู้เกี่ยวกับพระราชบัญญัติการจัดซื้อจัดจ้างฯ การจัดทำรายละเอียดคุณลักษณะของพัสดุและขอบเขตของงาน (</a:t>
          </a:r>
          <a:r>
            <a:rPr lang="en-US" sz="1100">
              <a:effectLst/>
              <a:latin typeface="+mn-lt"/>
              <a:ea typeface="+mn-ea"/>
              <a:cs typeface="+mn-cs"/>
            </a:rPr>
            <a:t>TOR</a:t>
          </a:r>
          <a:r>
            <a:rPr lang="th-TH" sz="1100">
              <a:effectLst/>
              <a:latin typeface="+mn-lt"/>
              <a:ea typeface="+mn-ea"/>
              <a:cs typeface="+mn-cs"/>
            </a:rPr>
            <a:t>) เพื่อให้เกิดความรู้ความเข้าใจเกี่ยวกับการปฏิบัติหน้าที่ของเจ้าหน้าที่ผู้รับผิดชอบ/คณะกรรมการชุดต่างๆ อย่างสม่ำเสมอ โดยขอความร่วมมือทุกสายงานให้ความสำคัญในการเข้าร่วมอบรม</a:t>
          </a:r>
          <a:endParaRPr lang="en-US" sz="1100">
            <a:effectLst/>
            <a:latin typeface="+mn-lt"/>
            <a:ea typeface="+mn-ea"/>
            <a:cs typeface="+mn-cs"/>
          </a:endParaRPr>
        </a:p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4C6C76-DCA0-48B8-87EF-215A5F421CDA}">
  <sheetPr>
    <tabColor rgb="FF00B0F0"/>
  </sheetPr>
  <dimension ref="A1:M29"/>
  <sheetViews>
    <sheetView workbookViewId="0">
      <selection activeCell="I8" sqref="I8"/>
    </sheetView>
  </sheetViews>
  <sheetFormatPr defaultRowHeight="14.25" x14ac:dyDescent="0.2"/>
  <cols>
    <col min="4" max="4" width="26.375" customWidth="1"/>
    <col min="5" max="5" width="12" customWidth="1"/>
    <col min="6" max="6" width="22.25" customWidth="1"/>
  </cols>
  <sheetData>
    <row r="1" spans="1:13" ht="26.25" x14ac:dyDescent="0.4">
      <c r="A1" s="49" t="s">
        <v>58</v>
      </c>
      <c r="B1" s="49"/>
      <c r="C1" s="49"/>
      <c r="D1" s="49"/>
      <c r="E1" s="49"/>
      <c r="F1" s="49"/>
      <c r="G1" s="49"/>
      <c r="H1" s="49"/>
      <c r="I1" s="49"/>
      <c r="J1" s="49"/>
      <c r="K1" s="33"/>
      <c r="L1" s="33"/>
      <c r="M1" s="33"/>
    </row>
    <row r="2" spans="1:13" ht="26.25" x14ac:dyDescent="0.4">
      <c r="A2" s="49" t="s">
        <v>57</v>
      </c>
      <c r="B2" s="49"/>
      <c r="C2" s="49"/>
      <c r="D2" s="49"/>
      <c r="E2" s="49"/>
      <c r="F2" s="49"/>
      <c r="G2" s="49"/>
      <c r="H2" s="49"/>
      <c r="I2" s="49"/>
      <c r="J2" s="49"/>
      <c r="K2" s="33"/>
      <c r="L2" s="33"/>
      <c r="M2" s="33"/>
    </row>
    <row r="3" spans="1:13" ht="26.25" x14ac:dyDescent="0.4">
      <c r="A3" s="33" t="s">
        <v>45</v>
      </c>
      <c r="B3" s="33"/>
      <c r="C3" s="33"/>
      <c r="D3" s="33"/>
      <c r="E3" s="33"/>
      <c r="F3" s="33"/>
      <c r="G3" s="33"/>
      <c r="H3" s="34"/>
      <c r="I3" s="34"/>
      <c r="J3" s="34"/>
      <c r="K3" s="34"/>
      <c r="L3" s="34"/>
      <c r="M3" s="34"/>
    </row>
    <row r="4" spans="1:13" ht="26.25" x14ac:dyDescent="0.4">
      <c r="A4" s="33"/>
      <c r="B4" s="33"/>
      <c r="C4" s="33"/>
      <c r="D4" s="33"/>
      <c r="E4" s="33"/>
      <c r="F4" s="33"/>
      <c r="G4" s="33"/>
      <c r="H4" s="34"/>
      <c r="I4" s="34"/>
      <c r="J4" s="34"/>
      <c r="K4" s="34"/>
      <c r="L4" s="34"/>
      <c r="M4" s="34"/>
    </row>
    <row r="5" spans="1:13" ht="26.25" x14ac:dyDescent="0.4">
      <c r="A5" s="33"/>
      <c r="B5" s="33"/>
      <c r="C5" s="33"/>
      <c r="D5" s="35" t="s">
        <v>46</v>
      </c>
      <c r="E5" s="35" t="s">
        <v>47</v>
      </c>
      <c r="F5" s="35" t="s">
        <v>48</v>
      </c>
      <c r="G5" s="33"/>
      <c r="H5" s="34"/>
      <c r="I5" s="34"/>
      <c r="J5" s="34"/>
      <c r="K5" s="34"/>
      <c r="L5" s="34"/>
      <c r="M5" s="34"/>
    </row>
    <row r="6" spans="1:13" ht="26.25" x14ac:dyDescent="0.4">
      <c r="A6" s="33"/>
      <c r="B6" s="33"/>
      <c r="C6" s="33"/>
      <c r="D6" s="38" t="s">
        <v>49</v>
      </c>
      <c r="E6" s="36">
        <v>0</v>
      </c>
      <c r="F6" s="36">
        <v>0</v>
      </c>
      <c r="G6" s="33"/>
      <c r="H6" s="34"/>
      <c r="I6" s="34"/>
      <c r="J6" s="34"/>
      <c r="K6" s="34"/>
      <c r="L6" s="34"/>
      <c r="M6" s="34"/>
    </row>
    <row r="7" spans="1:13" ht="26.25" x14ac:dyDescent="0.4">
      <c r="A7" s="33"/>
      <c r="B7" s="33"/>
      <c r="C7" s="33"/>
      <c r="D7" s="38" t="s">
        <v>50</v>
      </c>
      <c r="E7" s="36">
        <v>0</v>
      </c>
      <c r="F7" s="36">
        <v>0</v>
      </c>
      <c r="G7" s="33"/>
      <c r="H7" s="34"/>
      <c r="I7" s="34"/>
      <c r="J7" s="34"/>
      <c r="K7" s="34"/>
      <c r="L7" s="34"/>
      <c r="M7" s="34"/>
    </row>
    <row r="8" spans="1:13" ht="26.25" x14ac:dyDescent="0.4">
      <c r="A8" s="33"/>
      <c r="B8" s="33"/>
      <c r="C8" s="33"/>
      <c r="D8" s="38" t="s">
        <v>51</v>
      </c>
      <c r="E8" s="38">
        <v>24</v>
      </c>
      <c r="F8" s="39">
        <v>424708.12</v>
      </c>
      <c r="G8" s="33"/>
      <c r="H8" s="34"/>
      <c r="I8" s="34"/>
      <c r="J8" s="34"/>
      <c r="K8" s="34"/>
      <c r="L8" s="34"/>
      <c r="M8" s="34"/>
    </row>
    <row r="9" spans="1:13" ht="26.25" x14ac:dyDescent="0.4">
      <c r="A9" s="33"/>
      <c r="B9" s="33"/>
      <c r="C9" s="33"/>
      <c r="D9" s="38" t="s">
        <v>52</v>
      </c>
      <c r="E9" s="36">
        <v>0</v>
      </c>
      <c r="F9" s="36">
        <v>0</v>
      </c>
      <c r="G9" s="33"/>
      <c r="H9" s="34"/>
      <c r="I9" s="34"/>
      <c r="J9" s="34"/>
      <c r="K9" s="34"/>
      <c r="L9" s="34"/>
      <c r="M9" s="34"/>
    </row>
    <row r="10" spans="1:13" ht="26.25" x14ac:dyDescent="0.4">
      <c r="A10" s="33"/>
      <c r="B10" s="33"/>
      <c r="C10" s="33"/>
      <c r="D10" s="38" t="s">
        <v>53</v>
      </c>
      <c r="E10" s="36">
        <v>0</v>
      </c>
      <c r="F10" s="36">
        <v>0</v>
      </c>
      <c r="G10" s="33"/>
      <c r="H10" s="34"/>
      <c r="I10" s="34"/>
      <c r="J10" s="34"/>
      <c r="K10" s="34"/>
      <c r="L10" s="34"/>
      <c r="M10" s="34"/>
    </row>
    <row r="11" spans="1:13" ht="26.25" x14ac:dyDescent="0.4">
      <c r="A11" s="33"/>
      <c r="B11" s="33"/>
      <c r="C11" s="33"/>
      <c r="D11" s="36" t="s">
        <v>54</v>
      </c>
      <c r="E11" s="36">
        <f>SUM(E6:E10)</f>
        <v>24</v>
      </c>
      <c r="F11" s="37">
        <f>SUM(F6:F10)</f>
        <v>424708.12</v>
      </c>
      <c r="G11" s="33"/>
      <c r="H11" s="34"/>
      <c r="I11" s="34"/>
      <c r="J11" s="34"/>
      <c r="K11" s="34"/>
      <c r="L11" s="34"/>
      <c r="M11" s="34"/>
    </row>
    <row r="13" spans="1:13" ht="19.5" x14ac:dyDescent="0.25">
      <c r="A13" s="40" t="s">
        <v>55</v>
      </c>
    </row>
    <row r="29" spans="1:1" ht="19.5" x14ac:dyDescent="0.25">
      <c r="A29" s="40" t="s">
        <v>56</v>
      </c>
    </row>
  </sheetData>
  <mergeCells count="2">
    <mergeCell ref="A1:J1"/>
    <mergeCell ref="A2:J2"/>
  </mergeCells>
  <pageMargins left="0.7" right="0.47" top="0.47" bottom="0.41" header="0.3" footer="0.3"/>
  <pageSetup paperSize="9" orientation="landscape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rgb="FFFFFF00"/>
  </sheetPr>
  <dimension ref="A1:I66"/>
  <sheetViews>
    <sheetView zoomScale="106" zoomScaleNormal="106" workbookViewId="0">
      <pane ySplit="4" topLeftCell="A13" activePane="bottomLeft" state="frozen"/>
      <selection activeCell="D61" sqref="D61"/>
      <selection pane="bottomLeft" activeCell="H14" sqref="H14"/>
    </sheetView>
  </sheetViews>
  <sheetFormatPr defaultRowHeight="16.5" x14ac:dyDescent="0.25"/>
  <cols>
    <col min="1" max="1" width="4.75" style="18" customWidth="1"/>
    <col min="2" max="2" width="22.625" style="19" customWidth="1"/>
    <col min="3" max="4" width="10.625" style="20" customWidth="1"/>
    <col min="5" max="5" width="8.625" style="18" customWidth="1"/>
    <col min="6" max="7" width="21.125" style="42" customWidth="1"/>
    <col min="8" max="8" width="24" style="21" customWidth="1"/>
    <col min="9" max="9" width="11.625" style="22" customWidth="1"/>
    <col min="10" max="16384" width="9" style="11"/>
  </cols>
  <sheetData>
    <row r="1" spans="1:9" x14ac:dyDescent="0.25">
      <c r="A1" s="50" t="s">
        <v>0</v>
      </c>
      <c r="B1" s="50"/>
      <c r="C1" s="50"/>
      <c r="D1" s="50"/>
      <c r="E1" s="50"/>
      <c r="F1" s="50"/>
      <c r="G1" s="50"/>
      <c r="H1" s="50"/>
      <c r="I1" s="50"/>
    </row>
    <row r="2" spans="1:9" x14ac:dyDescent="0.25">
      <c r="A2" s="51" t="s">
        <v>17</v>
      </c>
      <c r="B2" s="51"/>
      <c r="C2" s="51"/>
      <c r="D2" s="51"/>
      <c r="E2" s="51"/>
      <c r="F2" s="51"/>
      <c r="G2" s="51"/>
      <c r="H2" s="51"/>
      <c r="I2" s="51"/>
    </row>
    <row r="3" spans="1:9" x14ac:dyDescent="0.25">
      <c r="A3" s="51" t="s">
        <v>1</v>
      </c>
      <c r="B3" s="51"/>
      <c r="C3" s="51"/>
      <c r="D3" s="51"/>
      <c r="E3" s="51"/>
      <c r="F3" s="51"/>
      <c r="G3" s="51"/>
      <c r="H3" s="51"/>
      <c r="I3" s="51"/>
    </row>
    <row r="4" spans="1:9" ht="17.25" thickBot="1" x14ac:dyDescent="0.3">
      <c r="A4" s="52" t="s">
        <v>18</v>
      </c>
      <c r="B4" s="52"/>
      <c r="C4" s="52"/>
      <c r="D4" s="52"/>
      <c r="E4" s="52"/>
      <c r="F4" s="52"/>
      <c r="G4" s="52"/>
      <c r="H4" s="52"/>
      <c r="I4" s="52"/>
    </row>
    <row r="5" spans="1:9" s="13" customFormat="1" ht="75" customHeight="1" x14ac:dyDescent="0.2">
      <c r="A5" s="48" t="s">
        <v>40</v>
      </c>
      <c r="B5" s="29" t="s">
        <v>41</v>
      </c>
      <c r="C5" s="45" t="s">
        <v>42</v>
      </c>
      <c r="D5" s="45" t="s">
        <v>3</v>
      </c>
      <c r="E5" s="29" t="s">
        <v>4</v>
      </c>
      <c r="F5" s="30" t="s">
        <v>5</v>
      </c>
      <c r="G5" s="31" t="s">
        <v>11</v>
      </c>
      <c r="H5" s="32" t="s">
        <v>6</v>
      </c>
      <c r="I5" s="41" t="s">
        <v>43</v>
      </c>
    </row>
    <row r="6" spans="1:9" s="13" customFormat="1" ht="42" customHeight="1" x14ac:dyDescent="0.2">
      <c r="A6" s="10">
        <v>1</v>
      </c>
      <c r="B6" s="9" t="s">
        <v>19</v>
      </c>
      <c r="C6" s="7">
        <v>6880</v>
      </c>
      <c r="D6" s="6">
        <f>C6</f>
        <v>6880</v>
      </c>
      <c r="E6" s="10" t="s">
        <v>2</v>
      </c>
      <c r="F6" s="43" t="s">
        <v>94</v>
      </c>
      <c r="G6" s="43" t="s">
        <v>111</v>
      </c>
      <c r="H6" s="10" t="s">
        <v>59</v>
      </c>
      <c r="I6" s="8" t="s">
        <v>70</v>
      </c>
    </row>
    <row r="7" spans="1:9" s="13" customFormat="1" ht="42" customHeight="1" x14ac:dyDescent="0.2">
      <c r="A7" s="10">
        <f>SUM(A6+1)</f>
        <v>2</v>
      </c>
      <c r="B7" s="9" t="s">
        <v>20</v>
      </c>
      <c r="C7" s="7">
        <v>39200</v>
      </c>
      <c r="D7" s="6">
        <f t="shared" ref="D7:D24" si="0">C7</f>
        <v>39200</v>
      </c>
      <c r="E7" s="10" t="s">
        <v>2</v>
      </c>
      <c r="F7" s="43" t="s">
        <v>95</v>
      </c>
      <c r="G7" s="43" t="s">
        <v>112</v>
      </c>
      <c r="H7" s="10" t="s">
        <v>59</v>
      </c>
      <c r="I7" s="8" t="s">
        <v>71</v>
      </c>
    </row>
    <row r="8" spans="1:9" s="13" customFormat="1" ht="42" customHeight="1" x14ac:dyDescent="0.2">
      <c r="A8" s="10">
        <f t="shared" ref="A8:A29" si="1">SUM(A7+1)</f>
        <v>3</v>
      </c>
      <c r="B8" s="9" t="s">
        <v>21</v>
      </c>
      <c r="C8" s="7">
        <v>5000</v>
      </c>
      <c r="D8" s="6">
        <f t="shared" si="0"/>
        <v>5000</v>
      </c>
      <c r="E8" s="10" t="s">
        <v>2</v>
      </c>
      <c r="F8" s="43" t="s">
        <v>96</v>
      </c>
      <c r="G8" s="43" t="s">
        <v>113</v>
      </c>
      <c r="H8" s="10" t="s">
        <v>59</v>
      </c>
      <c r="I8" s="8" t="s">
        <v>72</v>
      </c>
    </row>
    <row r="9" spans="1:9" s="13" customFormat="1" ht="42" customHeight="1" x14ac:dyDescent="0.2">
      <c r="A9" s="10">
        <f t="shared" si="1"/>
        <v>4</v>
      </c>
      <c r="B9" s="9" t="s">
        <v>13</v>
      </c>
      <c r="C9" s="7">
        <v>5400</v>
      </c>
      <c r="D9" s="6">
        <f t="shared" si="0"/>
        <v>5400</v>
      </c>
      <c r="E9" s="10" t="s">
        <v>2</v>
      </c>
      <c r="F9" s="43" t="s">
        <v>97</v>
      </c>
      <c r="G9" s="43" t="s">
        <v>114</v>
      </c>
      <c r="H9" s="10" t="s">
        <v>59</v>
      </c>
      <c r="I9" s="8" t="s">
        <v>73</v>
      </c>
    </row>
    <row r="10" spans="1:9" s="13" customFormat="1" ht="42" customHeight="1" x14ac:dyDescent="0.2">
      <c r="A10" s="10">
        <f t="shared" si="1"/>
        <v>5</v>
      </c>
      <c r="B10" s="9" t="s">
        <v>22</v>
      </c>
      <c r="C10" s="7">
        <v>17200</v>
      </c>
      <c r="D10" s="6">
        <f t="shared" si="0"/>
        <v>17200</v>
      </c>
      <c r="E10" s="10" t="s">
        <v>2</v>
      </c>
      <c r="F10" s="43" t="s">
        <v>98</v>
      </c>
      <c r="G10" s="43" t="s">
        <v>115</v>
      </c>
      <c r="H10" s="10" t="s">
        <v>59</v>
      </c>
      <c r="I10" s="8" t="s">
        <v>74</v>
      </c>
    </row>
    <row r="11" spans="1:9" s="13" customFormat="1" ht="42" customHeight="1" x14ac:dyDescent="0.2">
      <c r="A11" s="10">
        <f t="shared" si="1"/>
        <v>6</v>
      </c>
      <c r="B11" s="9" t="s">
        <v>23</v>
      </c>
      <c r="C11" s="7">
        <v>21000</v>
      </c>
      <c r="D11" s="6">
        <f t="shared" si="0"/>
        <v>21000</v>
      </c>
      <c r="E11" s="10" t="s">
        <v>2</v>
      </c>
      <c r="F11" s="43" t="s">
        <v>99</v>
      </c>
      <c r="G11" s="43" t="s">
        <v>116</v>
      </c>
      <c r="H11" s="10" t="s">
        <v>59</v>
      </c>
      <c r="I11" s="8" t="s">
        <v>75</v>
      </c>
    </row>
    <row r="12" spans="1:9" s="13" customFormat="1" ht="42" customHeight="1" x14ac:dyDescent="0.2">
      <c r="A12" s="10">
        <f t="shared" si="1"/>
        <v>7</v>
      </c>
      <c r="B12" s="9" t="s">
        <v>24</v>
      </c>
      <c r="C12" s="7">
        <v>5000</v>
      </c>
      <c r="D12" s="6">
        <f t="shared" si="0"/>
        <v>5000</v>
      </c>
      <c r="E12" s="10" t="s">
        <v>2</v>
      </c>
      <c r="F12" s="43" t="s">
        <v>100</v>
      </c>
      <c r="G12" s="43" t="s">
        <v>117</v>
      </c>
      <c r="H12" s="10" t="s">
        <v>59</v>
      </c>
      <c r="I12" s="8" t="s">
        <v>76</v>
      </c>
    </row>
    <row r="13" spans="1:9" s="13" customFormat="1" ht="60" customHeight="1" x14ac:dyDescent="0.2">
      <c r="A13" s="10">
        <f t="shared" si="1"/>
        <v>8</v>
      </c>
      <c r="B13" s="9" t="s">
        <v>25</v>
      </c>
      <c r="C13" s="5">
        <v>11905.74</v>
      </c>
      <c r="D13" s="5">
        <f t="shared" si="0"/>
        <v>11905.74</v>
      </c>
      <c r="E13" s="10" t="s">
        <v>2</v>
      </c>
      <c r="F13" s="43" t="s">
        <v>101</v>
      </c>
      <c r="G13" s="43" t="s">
        <v>118</v>
      </c>
      <c r="H13" s="10" t="s">
        <v>59</v>
      </c>
      <c r="I13" s="8" t="s">
        <v>77</v>
      </c>
    </row>
    <row r="14" spans="1:9" s="13" customFormat="1" ht="60" customHeight="1" x14ac:dyDescent="0.2">
      <c r="A14" s="10">
        <f t="shared" si="1"/>
        <v>9</v>
      </c>
      <c r="B14" s="9" t="s">
        <v>26</v>
      </c>
      <c r="C14" s="5">
        <v>15307.38</v>
      </c>
      <c r="D14" s="5">
        <f t="shared" si="0"/>
        <v>15307.38</v>
      </c>
      <c r="E14" s="10" t="s">
        <v>2</v>
      </c>
      <c r="F14" s="43" t="s">
        <v>102</v>
      </c>
      <c r="G14" s="43" t="s">
        <v>119</v>
      </c>
      <c r="H14" s="10" t="s">
        <v>59</v>
      </c>
      <c r="I14" s="8" t="s">
        <v>78</v>
      </c>
    </row>
    <row r="15" spans="1:9" s="13" customFormat="1" ht="42" customHeight="1" x14ac:dyDescent="0.2">
      <c r="A15" s="10">
        <f t="shared" si="1"/>
        <v>10</v>
      </c>
      <c r="B15" s="9" t="s">
        <v>27</v>
      </c>
      <c r="C15" s="6">
        <v>80000</v>
      </c>
      <c r="D15" s="6">
        <f t="shared" si="0"/>
        <v>80000</v>
      </c>
      <c r="E15" s="10" t="s">
        <v>2</v>
      </c>
      <c r="F15" s="43" t="s">
        <v>103</v>
      </c>
      <c r="G15" s="43" t="s">
        <v>120</v>
      </c>
      <c r="H15" s="10" t="s">
        <v>59</v>
      </c>
      <c r="I15" s="8" t="s">
        <v>79</v>
      </c>
    </row>
    <row r="16" spans="1:9" s="13" customFormat="1" ht="60" customHeight="1" x14ac:dyDescent="0.2">
      <c r="A16" s="10">
        <f t="shared" si="1"/>
        <v>11</v>
      </c>
      <c r="B16" s="9" t="s">
        <v>15</v>
      </c>
      <c r="C16" s="6">
        <v>1100</v>
      </c>
      <c r="D16" s="6">
        <f t="shared" si="0"/>
        <v>1100</v>
      </c>
      <c r="E16" s="10" t="s">
        <v>2</v>
      </c>
      <c r="F16" s="43" t="s">
        <v>104</v>
      </c>
      <c r="G16" s="43" t="s">
        <v>121</v>
      </c>
      <c r="H16" s="10" t="s">
        <v>59</v>
      </c>
      <c r="I16" s="8" t="s">
        <v>80</v>
      </c>
    </row>
    <row r="17" spans="1:9" s="13" customFormat="1" ht="60" customHeight="1" x14ac:dyDescent="0.2">
      <c r="A17" s="10">
        <f t="shared" si="1"/>
        <v>12</v>
      </c>
      <c r="B17" s="9" t="s">
        <v>28</v>
      </c>
      <c r="C17" s="6">
        <v>10000</v>
      </c>
      <c r="D17" s="6">
        <f t="shared" si="0"/>
        <v>10000</v>
      </c>
      <c r="E17" s="10" t="s">
        <v>2</v>
      </c>
      <c r="F17" s="43" t="s">
        <v>105</v>
      </c>
      <c r="G17" s="43" t="s">
        <v>122</v>
      </c>
      <c r="H17" s="10" t="s">
        <v>59</v>
      </c>
      <c r="I17" s="8" t="s">
        <v>81</v>
      </c>
    </row>
    <row r="18" spans="1:9" s="13" customFormat="1" ht="42" customHeight="1" x14ac:dyDescent="0.2">
      <c r="A18" s="10">
        <f t="shared" si="1"/>
        <v>13</v>
      </c>
      <c r="B18" s="9" t="s">
        <v>29</v>
      </c>
      <c r="C18" s="6">
        <v>9000</v>
      </c>
      <c r="D18" s="6">
        <f t="shared" si="0"/>
        <v>9000</v>
      </c>
      <c r="E18" s="10" t="s">
        <v>2</v>
      </c>
      <c r="F18" s="43" t="s">
        <v>62</v>
      </c>
      <c r="G18" s="43" t="s">
        <v>63</v>
      </c>
      <c r="H18" s="10" t="s">
        <v>59</v>
      </c>
      <c r="I18" s="8" t="s">
        <v>82</v>
      </c>
    </row>
    <row r="19" spans="1:9" s="13" customFormat="1" ht="42" customHeight="1" x14ac:dyDescent="0.2">
      <c r="A19" s="10">
        <f t="shared" si="1"/>
        <v>14</v>
      </c>
      <c r="B19" s="9" t="s">
        <v>29</v>
      </c>
      <c r="C19" s="6">
        <v>9000</v>
      </c>
      <c r="D19" s="6">
        <f t="shared" si="0"/>
        <v>9000</v>
      </c>
      <c r="E19" s="10" t="s">
        <v>2</v>
      </c>
      <c r="F19" s="43" t="s">
        <v>64</v>
      </c>
      <c r="G19" s="43" t="s">
        <v>66</v>
      </c>
      <c r="H19" s="10" t="s">
        <v>59</v>
      </c>
      <c r="I19" s="8" t="s">
        <v>83</v>
      </c>
    </row>
    <row r="20" spans="1:9" s="13" customFormat="1" ht="80.099999999999994" customHeight="1" x14ac:dyDescent="0.2">
      <c r="A20" s="10">
        <f t="shared" si="1"/>
        <v>15</v>
      </c>
      <c r="B20" s="9" t="s">
        <v>30</v>
      </c>
      <c r="C20" s="6">
        <v>11000</v>
      </c>
      <c r="D20" s="6">
        <f t="shared" si="0"/>
        <v>11000</v>
      </c>
      <c r="E20" s="10" t="s">
        <v>2</v>
      </c>
      <c r="F20" s="43" t="s">
        <v>38</v>
      </c>
      <c r="G20" s="43" t="s">
        <v>44</v>
      </c>
      <c r="H20" s="10" t="s">
        <v>59</v>
      </c>
      <c r="I20" s="8" t="s">
        <v>84</v>
      </c>
    </row>
    <row r="21" spans="1:9" s="13" customFormat="1" ht="80.099999999999994" customHeight="1" x14ac:dyDescent="0.2">
      <c r="A21" s="10">
        <f t="shared" si="1"/>
        <v>16</v>
      </c>
      <c r="B21" s="9" t="s">
        <v>31</v>
      </c>
      <c r="C21" s="6">
        <v>11000</v>
      </c>
      <c r="D21" s="6">
        <f t="shared" si="0"/>
        <v>11000</v>
      </c>
      <c r="E21" s="10" t="s">
        <v>2</v>
      </c>
      <c r="F21" s="43" t="s">
        <v>39</v>
      </c>
      <c r="G21" s="43" t="s">
        <v>123</v>
      </c>
      <c r="H21" s="10" t="s">
        <v>59</v>
      </c>
      <c r="I21" s="8" t="s">
        <v>85</v>
      </c>
    </row>
    <row r="22" spans="1:9" s="13" customFormat="1" ht="80.099999999999994" customHeight="1" x14ac:dyDescent="0.2">
      <c r="A22" s="10">
        <f t="shared" si="1"/>
        <v>17</v>
      </c>
      <c r="B22" s="9" t="s">
        <v>32</v>
      </c>
      <c r="C22" s="6">
        <v>800</v>
      </c>
      <c r="D22" s="6">
        <f t="shared" si="0"/>
        <v>800</v>
      </c>
      <c r="E22" s="10" t="s">
        <v>2</v>
      </c>
      <c r="F22" s="43" t="s">
        <v>68</v>
      </c>
      <c r="G22" s="43" t="s">
        <v>69</v>
      </c>
      <c r="H22" s="10" t="s">
        <v>59</v>
      </c>
      <c r="I22" s="8" t="s">
        <v>86</v>
      </c>
    </row>
    <row r="23" spans="1:9" s="28" customFormat="1" ht="42" customHeight="1" x14ac:dyDescent="0.2">
      <c r="A23" s="24">
        <f t="shared" si="1"/>
        <v>18</v>
      </c>
      <c r="B23" s="25" t="s">
        <v>33</v>
      </c>
      <c r="C23" s="26">
        <v>9000</v>
      </c>
      <c r="D23" s="26">
        <f t="shared" si="0"/>
        <v>9000</v>
      </c>
      <c r="E23" s="24" t="s">
        <v>2</v>
      </c>
      <c r="F23" s="47" t="s">
        <v>60</v>
      </c>
      <c r="G23" s="47" t="s">
        <v>61</v>
      </c>
      <c r="H23" s="10" t="s">
        <v>59</v>
      </c>
      <c r="I23" s="27" t="s">
        <v>87</v>
      </c>
    </row>
    <row r="24" spans="1:9" s="13" customFormat="1" ht="42" customHeight="1" x14ac:dyDescent="0.2">
      <c r="A24" s="10">
        <f t="shared" si="1"/>
        <v>19</v>
      </c>
      <c r="B24" s="9" t="s">
        <v>34</v>
      </c>
      <c r="C24" s="6">
        <v>8500</v>
      </c>
      <c r="D24" s="6">
        <f t="shared" si="0"/>
        <v>8500</v>
      </c>
      <c r="E24" s="10" t="s">
        <v>2</v>
      </c>
      <c r="F24" s="43" t="s">
        <v>65</v>
      </c>
      <c r="G24" s="43" t="s">
        <v>67</v>
      </c>
      <c r="H24" s="10" t="s">
        <v>59</v>
      </c>
      <c r="I24" s="8" t="s">
        <v>88</v>
      </c>
    </row>
    <row r="25" spans="1:9" s="17" customFormat="1" ht="42" customHeight="1" x14ac:dyDescent="0.2">
      <c r="A25" s="10">
        <f t="shared" si="1"/>
        <v>20</v>
      </c>
      <c r="B25" s="9" t="s">
        <v>35</v>
      </c>
      <c r="C25" s="6">
        <v>8500</v>
      </c>
      <c r="D25" s="6">
        <f t="shared" ref="D25:D29" si="2">C25</f>
        <v>8500</v>
      </c>
      <c r="E25" s="10" t="s">
        <v>2</v>
      </c>
      <c r="F25" s="43" t="s">
        <v>106</v>
      </c>
      <c r="G25" s="43" t="s">
        <v>124</v>
      </c>
      <c r="H25" s="10" t="s">
        <v>59</v>
      </c>
      <c r="I25" s="8" t="s">
        <v>89</v>
      </c>
    </row>
    <row r="26" spans="1:9" s="17" customFormat="1" ht="42" customHeight="1" x14ac:dyDescent="0.2">
      <c r="A26" s="10">
        <f t="shared" si="1"/>
        <v>21</v>
      </c>
      <c r="B26" s="9" t="s">
        <v>36</v>
      </c>
      <c r="C26" s="6">
        <v>9000</v>
      </c>
      <c r="D26" s="6">
        <f t="shared" si="2"/>
        <v>9000</v>
      </c>
      <c r="E26" s="10" t="s">
        <v>2</v>
      </c>
      <c r="F26" s="43" t="s">
        <v>107</v>
      </c>
      <c r="G26" s="43" t="s">
        <v>125</v>
      </c>
      <c r="H26" s="10" t="s">
        <v>59</v>
      </c>
      <c r="I26" s="8" t="s">
        <v>90</v>
      </c>
    </row>
    <row r="27" spans="1:9" s="17" customFormat="1" ht="42" customHeight="1" x14ac:dyDescent="0.2">
      <c r="A27" s="10">
        <f t="shared" si="1"/>
        <v>22</v>
      </c>
      <c r="B27" s="9" t="s">
        <v>37</v>
      </c>
      <c r="C27" s="6">
        <v>126000</v>
      </c>
      <c r="D27" s="6">
        <f t="shared" si="2"/>
        <v>126000</v>
      </c>
      <c r="E27" s="10" t="s">
        <v>2</v>
      </c>
      <c r="F27" s="43" t="s">
        <v>108</v>
      </c>
      <c r="G27" s="43" t="s">
        <v>126</v>
      </c>
      <c r="H27" s="10" t="s">
        <v>59</v>
      </c>
      <c r="I27" s="8" t="s">
        <v>91</v>
      </c>
    </row>
    <row r="28" spans="1:9" s="17" customFormat="1" ht="60" customHeight="1" x14ac:dyDescent="0.2">
      <c r="A28" s="10">
        <f t="shared" si="1"/>
        <v>23</v>
      </c>
      <c r="B28" s="9" t="s">
        <v>14</v>
      </c>
      <c r="C28" s="6">
        <v>2895</v>
      </c>
      <c r="D28" s="6">
        <f t="shared" si="2"/>
        <v>2895</v>
      </c>
      <c r="E28" s="10" t="s">
        <v>2</v>
      </c>
      <c r="F28" s="43" t="s">
        <v>109</v>
      </c>
      <c r="G28" s="43" t="s">
        <v>127</v>
      </c>
      <c r="H28" s="10" t="s">
        <v>59</v>
      </c>
      <c r="I28" s="8" t="s">
        <v>92</v>
      </c>
    </row>
    <row r="29" spans="1:9" s="17" customFormat="1" ht="60" customHeight="1" x14ac:dyDescent="0.2">
      <c r="A29" s="10">
        <f t="shared" si="1"/>
        <v>24</v>
      </c>
      <c r="B29" s="9" t="s">
        <v>16</v>
      </c>
      <c r="C29" s="6">
        <v>2020</v>
      </c>
      <c r="D29" s="6">
        <f t="shared" si="2"/>
        <v>2020</v>
      </c>
      <c r="E29" s="10" t="s">
        <v>2</v>
      </c>
      <c r="F29" s="43" t="s">
        <v>110</v>
      </c>
      <c r="G29" s="43" t="s">
        <v>128</v>
      </c>
      <c r="H29" s="10" t="s">
        <v>59</v>
      </c>
      <c r="I29" s="8" t="s">
        <v>93</v>
      </c>
    </row>
    <row r="30" spans="1:9" s="17" customFormat="1" x14ac:dyDescent="0.2">
      <c r="A30" s="12"/>
      <c r="B30" s="14"/>
      <c r="C30" s="15"/>
      <c r="E30" s="12"/>
      <c r="F30" s="46"/>
      <c r="G30" s="46"/>
      <c r="H30" s="12"/>
      <c r="I30" s="16"/>
    </row>
    <row r="31" spans="1:9" s="17" customFormat="1" x14ac:dyDescent="0.2">
      <c r="A31" s="12"/>
      <c r="B31" s="44"/>
      <c r="C31" s="15"/>
      <c r="D31" s="15"/>
      <c r="E31" s="12"/>
      <c r="F31" s="46"/>
      <c r="G31" s="46"/>
      <c r="H31" s="12"/>
      <c r="I31" s="16"/>
    </row>
    <row r="32" spans="1:9" s="17" customFormat="1" x14ac:dyDescent="0.2">
      <c r="A32" s="12"/>
      <c r="B32" s="14"/>
      <c r="C32" s="15"/>
      <c r="D32" s="15"/>
      <c r="E32" s="12"/>
      <c r="F32" s="46"/>
      <c r="G32" s="46"/>
      <c r="H32" s="12"/>
      <c r="I32" s="16"/>
    </row>
    <row r="33" spans="1:9" s="17" customFormat="1" x14ac:dyDescent="0.2">
      <c r="A33" s="12"/>
      <c r="B33" s="14"/>
      <c r="C33" s="15"/>
      <c r="D33" s="15"/>
      <c r="E33" s="12"/>
      <c r="F33" s="46"/>
      <c r="G33" s="46"/>
      <c r="H33" s="12"/>
      <c r="I33" s="16"/>
    </row>
    <row r="34" spans="1:9" s="17" customFormat="1" x14ac:dyDescent="0.2">
      <c r="A34" s="12"/>
      <c r="B34" s="14"/>
      <c r="C34" s="15"/>
      <c r="D34" s="15"/>
      <c r="E34" s="12"/>
      <c r="F34" s="46"/>
      <c r="G34" s="46"/>
      <c r="H34" s="12"/>
      <c r="I34" s="16"/>
    </row>
    <row r="35" spans="1:9" s="17" customFormat="1" x14ac:dyDescent="0.2">
      <c r="A35" s="12"/>
      <c r="B35" s="14"/>
      <c r="C35" s="15"/>
      <c r="D35" s="15"/>
      <c r="E35" s="12"/>
      <c r="F35" s="46"/>
      <c r="G35" s="46"/>
      <c r="H35" s="12"/>
      <c r="I35" s="16"/>
    </row>
    <row r="36" spans="1:9" s="17" customFormat="1" x14ac:dyDescent="0.2">
      <c r="A36" s="12"/>
      <c r="B36" s="14"/>
      <c r="C36" s="15"/>
      <c r="D36" s="15"/>
      <c r="E36" s="12"/>
      <c r="F36" s="46"/>
      <c r="G36" s="46"/>
      <c r="H36" s="12"/>
      <c r="I36" s="16"/>
    </row>
    <row r="37" spans="1:9" s="17" customFormat="1" x14ac:dyDescent="0.2">
      <c r="A37" s="12"/>
      <c r="B37" s="14"/>
      <c r="C37" s="15"/>
      <c r="D37" s="15"/>
      <c r="E37" s="12"/>
      <c r="F37" s="46"/>
      <c r="G37" s="46"/>
      <c r="H37" s="12"/>
      <c r="I37" s="16"/>
    </row>
    <row r="38" spans="1:9" s="17" customFormat="1" x14ac:dyDescent="0.2">
      <c r="A38" s="12"/>
      <c r="B38" s="14"/>
      <c r="C38" s="15"/>
      <c r="D38" s="15"/>
      <c r="E38" s="12"/>
      <c r="F38" s="46"/>
      <c r="G38" s="46"/>
      <c r="H38" s="12"/>
      <c r="I38" s="16"/>
    </row>
    <row r="39" spans="1:9" s="17" customFormat="1" x14ac:dyDescent="0.2">
      <c r="A39" s="12"/>
      <c r="B39" s="14"/>
      <c r="C39" s="15"/>
      <c r="D39" s="15"/>
      <c r="E39" s="12"/>
      <c r="F39" s="46"/>
      <c r="G39" s="46"/>
      <c r="H39" s="12"/>
      <c r="I39" s="16"/>
    </row>
    <row r="40" spans="1:9" s="17" customFormat="1" x14ac:dyDescent="0.2">
      <c r="A40" s="12"/>
      <c r="B40" s="14"/>
      <c r="C40" s="15"/>
      <c r="D40" s="15"/>
      <c r="E40" s="12"/>
      <c r="F40" s="46"/>
      <c r="G40" s="46"/>
      <c r="H40" s="12"/>
      <c r="I40" s="16"/>
    </row>
    <row r="41" spans="1:9" x14ac:dyDescent="0.25">
      <c r="H41" s="12"/>
      <c r="I41" s="16"/>
    </row>
    <row r="42" spans="1:9" x14ac:dyDescent="0.25">
      <c r="H42" s="12"/>
      <c r="I42" s="16"/>
    </row>
    <row r="43" spans="1:9" x14ac:dyDescent="0.25">
      <c r="H43" s="12"/>
      <c r="I43" s="16"/>
    </row>
    <row r="44" spans="1:9" x14ac:dyDescent="0.25">
      <c r="H44" s="12"/>
      <c r="I44" s="16"/>
    </row>
    <row r="45" spans="1:9" x14ac:dyDescent="0.25">
      <c r="H45" s="12"/>
      <c r="I45" s="16"/>
    </row>
    <row r="46" spans="1:9" x14ac:dyDescent="0.25">
      <c r="H46" s="12"/>
      <c r="I46" s="16"/>
    </row>
    <row r="47" spans="1:9" x14ac:dyDescent="0.25">
      <c r="H47" s="12"/>
      <c r="I47" s="16"/>
    </row>
    <row r="48" spans="1:9" x14ac:dyDescent="0.25">
      <c r="H48" s="12"/>
      <c r="I48" s="16"/>
    </row>
    <row r="49" spans="1:9" x14ac:dyDescent="0.25">
      <c r="H49" s="12"/>
      <c r="I49" s="16"/>
    </row>
    <row r="50" spans="1:9" x14ac:dyDescent="0.25">
      <c r="H50" s="12"/>
      <c r="I50" s="16"/>
    </row>
    <row r="51" spans="1:9" x14ac:dyDescent="0.25">
      <c r="H51" s="12"/>
      <c r="I51" s="16"/>
    </row>
    <row r="52" spans="1:9" x14ac:dyDescent="0.25">
      <c r="H52" s="12"/>
      <c r="I52" s="16"/>
    </row>
    <row r="53" spans="1:9" x14ac:dyDescent="0.25">
      <c r="H53" s="12"/>
      <c r="I53" s="16"/>
    </row>
    <row r="54" spans="1:9" x14ac:dyDescent="0.25">
      <c r="H54" s="12"/>
      <c r="I54" s="16"/>
    </row>
    <row r="55" spans="1:9" x14ac:dyDescent="0.25">
      <c r="I55" s="16"/>
    </row>
    <row r="56" spans="1:9" s="23" customFormat="1" x14ac:dyDescent="0.25">
      <c r="A56" s="18"/>
      <c r="B56" s="19"/>
      <c r="C56" s="20"/>
      <c r="D56" s="20"/>
      <c r="E56" s="18"/>
      <c r="F56" s="42"/>
      <c r="G56" s="42"/>
      <c r="H56" s="21"/>
      <c r="I56" s="16"/>
    </row>
    <row r="57" spans="1:9" s="23" customFormat="1" x14ac:dyDescent="0.25">
      <c r="A57" s="18"/>
      <c r="B57" s="19"/>
      <c r="C57" s="20"/>
      <c r="D57" s="20"/>
      <c r="E57" s="18"/>
      <c r="F57" s="42"/>
      <c r="G57" s="42"/>
      <c r="H57" s="21"/>
      <c r="I57" s="16"/>
    </row>
    <row r="58" spans="1:9" s="23" customFormat="1" x14ac:dyDescent="0.25">
      <c r="A58" s="18"/>
      <c r="B58" s="19"/>
      <c r="C58" s="20"/>
      <c r="D58" s="20"/>
      <c r="E58" s="18"/>
      <c r="F58" s="42"/>
      <c r="G58" s="42"/>
      <c r="H58" s="21"/>
      <c r="I58" s="16"/>
    </row>
    <row r="59" spans="1:9" s="23" customFormat="1" x14ac:dyDescent="0.25">
      <c r="A59" s="18"/>
      <c r="B59" s="19"/>
      <c r="C59" s="20"/>
      <c r="D59" s="20"/>
      <c r="E59" s="18"/>
      <c r="F59" s="42"/>
      <c r="G59" s="42"/>
      <c r="H59" s="21"/>
      <c r="I59" s="16"/>
    </row>
    <row r="60" spans="1:9" s="23" customFormat="1" x14ac:dyDescent="0.25">
      <c r="A60" s="18"/>
      <c r="B60" s="19"/>
      <c r="C60" s="20"/>
      <c r="D60" s="20"/>
      <c r="E60" s="18"/>
      <c r="F60" s="42"/>
      <c r="G60" s="42"/>
      <c r="H60" s="21"/>
      <c r="I60" s="16"/>
    </row>
    <row r="61" spans="1:9" s="23" customFormat="1" x14ac:dyDescent="0.25">
      <c r="A61" s="18"/>
      <c r="B61" s="19"/>
      <c r="C61" s="20"/>
      <c r="D61" s="20"/>
      <c r="E61" s="18"/>
      <c r="F61" s="42"/>
      <c r="G61" s="42"/>
      <c r="H61" s="21"/>
      <c r="I61" s="16"/>
    </row>
    <row r="62" spans="1:9" s="23" customFormat="1" x14ac:dyDescent="0.25">
      <c r="A62" s="18"/>
      <c r="B62" s="19"/>
      <c r="C62" s="20"/>
      <c r="D62" s="20"/>
      <c r="E62" s="18"/>
      <c r="F62" s="42"/>
      <c r="G62" s="42"/>
      <c r="H62" s="21"/>
      <c r="I62" s="16"/>
    </row>
    <row r="63" spans="1:9" s="23" customFormat="1" x14ac:dyDescent="0.25">
      <c r="A63" s="18"/>
      <c r="B63" s="19"/>
      <c r="C63" s="20"/>
      <c r="D63" s="20"/>
      <c r="E63" s="18"/>
      <c r="F63" s="42"/>
      <c r="G63" s="42"/>
      <c r="H63" s="21"/>
      <c r="I63" s="16"/>
    </row>
    <row r="64" spans="1:9" s="23" customFormat="1" x14ac:dyDescent="0.25">
      <c r="A64" s="18"/>
      <c r="B64" s="19"/>
      <c r="C64" s="20"/>
      <c r="D64" s="20"/>
      <c r="E64" s="18"/>
      <c r="F64" s="42"/>
      <c r="G64" s="42"/>
      <c r="H64" s="21"/>
      <c r="I64" s="16"/>
    </row>
    <row r="65" spans="1:9" s="23" customFormat="1" x14ac:dyDescent="0.25">
      <c r="A65" s="18"/>
      <c r="B65" s="19"/>
      <c r="C65" s="20"/>
      <c r="D65" s="20"/>
      <c r="E65" s="18"/>
      <c r="F65" s="42"/>
      <c r="G65" s="42"/>
      <c r="H65" s="21"/>
      <c r="I65" s="16"/>
    </row>
    <row r="66" spans="1:9" s="23" customFormat="1" x14ac:dyDescent="0.25">
      <c r="A66" s="18"/>
      <c r="B66" s="19"/>
      <c r="C66" s="20"/>
      <c r="D66" s="20"/>
      <c r="E66" s="18"/>
      <c r="F66" s="42"/>
      <c r="G66" s="42"/>
      <c r="H66" s="21"/>
      <c r="I66" s="16"/>
    </row>
  </sheetData>
  <mergeCells count="4">
    <mergeCell ref="A1:I1"/>
    <mergeCell ref="A2:I2"/>
    <mergeCell ref="A3:I3"/>
    <mergeCell ref="A4:I4"/>
  </mergeCells>
  <phoneticPr fontId="5" type="noConversion"/>
  <dataValidations count="2">
    <dataValidation type="list" allowBlank="1" showInputMessage="1" showErrorMessage="1" sqref="E6:E29" xr:uid="{00000000-0002-0000-0A00-000000000000}">
      <formula1>วิธีซื้อหรือจ้าง</formula1>
    </dataValidation>
    <dataValidation type="list" allowBlank="1" showInputMessage="1" showErrorMessage="1" sqref="H6:H54" xr:uid="{00000000-0002-0000-0A00-000001000000}">
      <formula1>เหตุผลที่คัดเลือก</formula1>
    </dataValidation>
  </dataValidations>
  <pageMargins left="0.11811023622047245" right="0.11811023622047245" top="0.15748031496062992" bottom="0.11811023622047245" header="0.15748031496062992" footer="0.11811023622047245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B4"/>
  <sheetViews>
    <sheetView tabSelected="1" workbookViewId="0">
      <selection activeCell="G8" sqref="G8"/>
    </sheetView>
  </sheetViews>
  <sheetFormatPr defaultRowHeight="25.5" customHeight="1" x14ac:dyDescent="0.2"/>
  <cols>
    <col min="1" max="1" width="27.625" customWidth="1"/>
    <col min="2" max="2" width="26.75" customWidth="1"/>
  </cols>
  <sheetData>
    <row r="1" spans="1:2" s="1" customFormat="1" ht="25.5" customHeight="1" thickBot="1" x14ac:dyDescent="0.25">
      <c r="A1" s="2" t="s">
        <v>4</v>
      </c>
      <c r="B1" s="2" t="s">
        <v>6</v>
      </c>
    </row>
    <row r="2" spans="1:2" ht="25.5" customHeight="1" x14ac:dyDescent="0.35">
      <c r="A2" s="3" t="s">
        <v>2</v>
      </c>
      <c r="B2" s="4" t="s">
        <v>12</v>
      </c>
    </row>
    <row r="3" spans="1:2" ht="25.5" customHeight="1" x14ac:dyDescent="0.35">
      <c r="A3" s="3" t="s">
        <v>7</v>
      </c>
      <c r="B3" s="3" t="s">
        <v>9</v>
      </c>
    </row>
    <row r="4" spans="1:2" ht="25.5" customHeight="1" x14ac:dyDescent="0.35">
      <c r="A4" s="3" t="s">
        <v>8</v>
      </c>
      <c r="B4" s="3" t="s">
        <v>10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4</vt:i4>
      </vt:variant>
      <vt:variant>
        <vt:lpstr>ช่วงที่มีชื่อ</vt:lpstr>
      </vt:variant>
      <vt:variant>
        <vt:i4>3</vt:i4>
      </vt:variant>
    </vt:vector>
  </HeadingPairs>
  <TitlesOfParts>
    <vt:vector size="7" baseType="lpstr">
      <vt:lpstr>ภาพรวม ส.ค. 68</vt:lpstr>
      <vt:lpstr>ส.ค.68</vt:lpstr>
      <vt:lpstr>ลิส</vt:lpstr>
      <vt:lpstr>Sheet1</vt:lpstr>
      <vt:lpstr>ส.ค.68!Print_Titles</vt:lpstr>
      <vt:lpstr>วิธีซื้อหรือจ้าง</vt:lpstr>
      <vt:lpstr>เหตุผลที่คัดเลือก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Notebook</dc:creator>
  <cp:lastModifiedBy>รวย นวย</cp:lastModifiedBy>
  <cp:lastPrinted>2026-05-28T07:39:42Z</cp:lastPrinted>
  <dcterms:created xsi:type="dcterms:W3CDTF">2014-10-27T03:46:51Z</dcterms:created>
  <dcterms:modified xsi:type="dcterms:W3CDTF">2026-06-12T03:58:17Z</dcterms:modified>
</cp:coreProperties>
</file>