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"/>
    </mc:Choice>
  </mc:AlternateContent>
  <xr:revisionPtr revIDLastSave="0" documentId="13_ncr:1_{51C63C99-8608-4978-9449-3DEFB1AF57BA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ภาพรวม ต.ค. 67" sheetId="45" r:id="rId1"/>
    <sheet name="ต.ค.67" sheetId="18" r:id="rId2"/>
    <sheet name="ลิส" sheetId="14" r:id="rId3"/>
    <sheet name="Sheet1" sheetId="44" r:id="rId4"/>
  </sheets>
  <definedNames>
    <definedName name="_xlnm.Print_Titles" localSheetId="1">ต.ค.67!$1:$5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E11" i="45" l="1"/>
  <c r="F11" i="45"/>
  <c r="D33" i="18" l="1"/>
  <c r="D32" i="18"/>
  <c r="D41" i="18" l="1"/>
  <c r="D40" i="18"/>
  <c r="D39" i="18"/>
  <c r="D38" i="18"/>
  <c r="D37" i="18"/>
  <c r="D36" i="18"/>
  <c r="D35" i="18"/>
  <c r="D34" i="18"/>
  <c r="D31" i="18"/>
  <c r="D27" i="18"/>
  <c r="D28" i="18"/>
  <c r="D26" i="18"/>
  <c r="D25" i="18"/>
  <c r="D23" i="18"/>
  <c r="D22" i="18"/>
  <c r="D21" i="18"/>
  <c r="D24" i="18" l="1"/>
  <c r="D15" i="18"/>
  <c r="D14" i="18"/>
  <c r="D42" i="18" l="1"/>
  <c r="D30" i="18"/>
  <c r="D29" i="18"/>
  <c r="A7" i="18"/>
  <c r="A8" i="18" s="1"/>
  <c r="A9" i="18" s="1"/>
  <c r="A10" i="18" s="1"/>
  <c r="A11" i="18" s="1"/>
  <c r="A12" i="18" s="1"/>
  <c r="A13" i="18" s="1"/>
  <c r="A14" i="18" s="1"/>
  <c r="A15" i="18" s="1"/>
  <c r="D16" i="18"/>
  <c r="A16" i="18" l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l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D7" i="18" l="1"/>
  <c r="D8" i="18"/>
  <c r="D9" i="18"/>
  <c r="D10" i="18"/>
  <c r="D11" i="18"/>
  <c r="D12" i="18"/>
  <c r="D13" i="18"/>
  <c r="D17" i="18"/>
  <c r="D18" i="18"/>
  <c r="D19" i="18"/>
  <c r="D20" i="18"/>
  <c r="D6" i="18"/>
</calcChain>
</file>

<file path=xl/sharedStrings.xml><?xml version="1.0" encoding="utf-8"?>
<sst xmlns="http://schemas.openxmlformats.org/spreadsheetml/2006/main" count="257" uniqueCount="161">
  <si>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</si>
  <si>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</si>
  <si>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</si>
  <si>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</si>
  <si>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</si>
  <si>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</si>
  <si>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</si>
  <si>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</si>
  <si>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</si>
  <si>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</si>
  <si>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</si>
  <si>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</si>
  <si>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</si>
  <si>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ซื้อน้ำมันเชื้อเพลิง แผนงานบริหารงานทั่วไป</t>
  </si>
  <si>
    <t>ซื้อน้ำมันเชื้อเพลิง แผนงานบริหารงานทั่วไปคลัง</t>
  </si>
  <si>
    <t>ซื้อน้ำมันเชื้อเพลิง แผนงานการศึกษา</t>
  </si>
  <si>
    <t>ซื้อน้ำมันเชื้อเพลิง แผนงานสาธารณสุข</t>
  </si>
  <si>
    <t>ซื้อน้ำมันเชื้อเพลิง แผนงานสังคมสงเคราะห์</t>
  </si>
  <si>
    <t>ซื้อน้ำมันเชื้อเพลิง แผนงานอุตสาหกรรมและการโยธา</t>
  </si>
  <si>
    <t>ซื้อน้ำมันเชื้อเพลิง แผนงานการเกษตร</t>
  </si>
  <si>
    <t>ซื้อน้ำมันเชื้อเพลิง แผนงานรักษาความสงบภายใน</t>
  </si>
  <si>
    <t>จ้างเหมาจัดเก็บขยะอันตรายและขยะติดเชื้อ  ภายในตำบลแม่ก๊า จำนวน 14 หมู่บ้าน รวม 16 จุด  จำนวน 12 เดือน ๆละ 1,500 บาท</t>
  </si>
  <si>
    <t>จ้างเหมาบริการผู้ช่วยนักกายภาพบำบัดโครงการกิจกรรมบำบัดและการภาพบำบัดผู้สูงอายุและผู้พิการจากโรคหลอดเลือดสมองในศูนย์ฟื้นฟูสมรรถภาพผู้มีภาวะพึ่งพิง อบต.แม่ก๊า จำนวน 12 เดือน</t>
  </si>
  <si>
    <t>สรุปผลการดำเนินการจัดซื้อจัดจ้าง ในรอบเดือน ตุลาคม 2567</t>
  </si>
  <si>
    <t>วันที่  4 พฤศจิกายน 2567</t>
  </si>
  <si>
    <t>ซื้ออาหารเสริม (นม) ศพด.แม่ก๊า เดือน ตุลาคม 2567</t>
  </si>
  <si>
    <t>ซื้ออาหารเสริม (นม) โรงเรียนวัดโรงวัว เดือน  ตุลาคม 2567</t>
  </si>
  <si>
    <t>ซื้ออาหารเสริม (นม) ศพด.แม่ก๊า เดือน พฤศจิกายน 2567</t>
  </si>
  <si>
    <t>ซื้ออาหารเสริม (นม) โรงเรียนวัดโรงวัว  เดือน พฤศจิกายน 2567</t>
  </si>
  <si>
    <t>จ้างเหมาพนักงานปฏิบัติงานกู้ชีพกู้ภัย ประจำเดือน ตุลาคม 2567</t>
  </si>
  <si>
    <t>จ้างเหมาบริการผู้ดูแลเด็ก ศพด.ต.แม่ก๊า  ประจำเดือน ตุลาคม 2567</t>
  </si>
  <si>
    <t>จ้างเหมาบริการพนักงานขับรถกระเช้าไฟฟ้า เดือน ตุลาคม 2567</t>
  </si>
  <si>
    <t>จ้างเหมาตรวจเช็คซ่อมแซมเครื่องปรับอากาศ ห้องศูนย์ปฎิบัติการร่วมในการช่วยเหลือประชาชน</t>
  </si>
  <si>
    <t>จ้างเหมาบริการ จนท.ขับรถกระเช้าไฟฟ้า 3 เดือน ๆ ละ 8,000 บาท(พ.ย. 67- ม.ค. 68)</t>
  </si>
  <si>
    <t>จ้างเหมาผู้ปฏิบัติงานประจำศูนย์ปฏิบัติการร่วมในการช่วยเหลือประชาชนฯ ประจำเดือน  ตุลาคม 2567</t>
  </si>
  <si>
    <t>จ้างเหมาทำความสะอาดศูนย์ปฏิบัติการร่วมในการช่วยเหลือประชาชนฯ ประจำเดือน  ตุลาคม 2567</t>
  </si>
  <si>
    <t>จ้างเหมาผู้ปฏิบัติงานประจำศูนย์ปฏิบัติการร่วมในการช่วยเหลือประชาชนฯ ประจำเดือน  ตุลาคม  2567</t>
  </si>
  <si>
    <t>จ้างเหมาพนักงานปฏิบัติงานกู้ชีพกู้ภัย ประจำเดือน พฤศจิกายน 2567</t>
  </si>
  <si>
    <t>จ้างเหมาผู้ปฏิบัติงานประจำศูนย์ปฏิบัติการร่วมในการช่วยเหลือประชาชนฯ ประจำเดือน  พฤศจิกายน 2567</t>
  </si>
  <si>
    <t>จ้างเหมาผู้ปฏิบัติงานประจำศูนย์ปฏิบัติการร่วมในการช่วยเหลือประชาชนฯ ประจำเดือน  พฤศจิกายน  2567</t>
  </si>
  <si>
    <t>จ้างเหมาบริการผู้ดูแลเด็ก ศพด.ต.แม่ก๊า  ประจำเดือน พฤศจิกายน 2567</t>
  </si>
  <si>
    <t>จ้างเหมาทำความสะอาดศูนย์ปฏิบัติการร่วมในการช่วยเหลือประชาชนฯ ประจำเดือน  พฤศจิกายน 2567</t>
  </si>
  <si>
    <t>จ้างเหมารถรับ-ส่งนักเรียนศพด.ต.แม่ก๊า(สายเหนือ) จำนวน 6 เดือน</t>
  </si>
  <si>
    <t>จ้างเหมารถรับ-ส่งนักเรียนศพด.ต.แม่ก๊า(สายใต้) จำนวน 6 เดือน</t>
  </si>
  <si>
    <t>สหกรณ์การเกษตรอำเภอสันป่าตอง
ราคาที่เสนอ 70,000 บาท</t>
  </si>
  <si>
    <t>สหกรณ์การเกษตรอำเภอสันป่าตอง
ราคาที่เสนอ 3,000 บาท</t>
  </si>
  <si>
    <t>สหกรณ์การเกษตรอำเภอสันป่าตอง
ราคาที่เสนอ 100,000 บาท</t>
  </si>
  <si>
    <t>สหกรณ์การเกษตรอำเภอสันป่าตอง
ราคาที่เสนอ 5,000 บาท</t>
  </si>
  <si>
    <t>สหกรณ์การเกษตรอำเภอสันป่าตอง
ราคาที่เสนอ 15,000 บาท</t>
  </si>
  <si>
    <t>สหกรณ์การเกษตรอำเภอสันป่าตอง
ราคาที่เสนอ 4,000 บาท</t>
  </si>
  <si>
    <t>สหกรณ์การเกษตรอำเภอสันป่าตอง
ราคาที่เสนอ 30,000 บาท</t>
  </si>
  <si>
    <t>สหกรณ์โคนมเชียงใหม่
ราคาที่เสนอ 12,699.06 บาท</t>
  </si>
  <si>
    <t>สหกรณ์โคนมเชียงใหม่
ราคาที่เสนอ 23,186.76 บาท</t>
  </si>
  <si>
    <t>สหกรณ์โคนมเชียงใหม่
ราคาที่เสนอ 11,780.37 บาท</t>
  </si>
  <si>
    <t>สหกรณ์โคนมเชียงใหม่
ราคาที่เสนอ 15,877.89 บาท</t>
  </si>
  <si>
    <t>นายศุภกรณ์  ปาละมะ
ราคาที่เสนอ 9,000 บาท</t>
  </si>
  <si>
    <t>นายพิศาล  ยาณะ
ราคาที่เสนอ 8,500 บาท</t>
  </si>
  <si>
    <t>นายวรรณเฉลิม  กันทาจันทร์
ราคาที่เสนอ 7,500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</si>
  <si>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</si>
  <si>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</si>
  <si>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น.ส.อำพร  ปันทะนะ
ราคาที่เสนอ 800 บาท</t>
  </si>
  <si>
    <t>น.ส.ธนัชพร สืบเรือง
ราคาที่เสนอ 9,000 บาท</t>
  </si>
  <si>
    <t>นางอำไพ  บุญทา
ราคาที่เสนอ 24,000 บาท</t>
  </si>
  <si>
    <t>นายถวิล  ปันกองงาม
ราคาที่เสนอ 15,000 บาท</t>
  </si>
  <si>
    <t>นายณัฐพล  ปั๋นคำ
ราคาที่เสนอ 7,500 บาท</t>
  </si>
  <si>
    <t>นายสุริยา  ไวโย
ราคาที่เสนอ 18,000 บาท</t>
  </si>
  <si>
    <t>นายสุกฤษฎิ์พงษ์  สุภานันต์
ราคาที่เสนอ 23,040 บาท</t>
  </si>
  <si>
    <t>น.ส.อภิญญา  สมศักดิ์
ราคาที่เสนอ 23,040 บาท</t>
  </si>
  <si>
    <t>นางไพริน  ยารังศรี
ราคาที่เสนอ 23,040 บาท</t>
  </si>
  <si>
    <t>นายชาติชาย  สมเบ็ต
ราคาที่เสนอ 73,800 บาท</t>
  </si>
  <si>
    <t>นายเสน่ห์  ขันพิทักษ์
ราคาที่เสนอ 73,800 บาท</t>
  </si>
  <si>
    <t>ร้านบีเอ็น แอร์เชียงใหม่
ราคาที่เสนอ 700 บาท</t>
  </si>
  <si>
    <t>นายณัฐพล  ปั๋นคำ
ราคาที่เสนอ 24,000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</si>
  <si>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</si>
  <si>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</si>
  <si>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</si>
  <si>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</si>
  <si>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ซ001/2568
1 ต.ค. 2567</t>
  </si>
  <si>
    <t>ซ002/2568
1 ต.ค. 2567</t>
  </si>
  <si>
    <t>สหกรณ์การเกษตรอำเภอสันป่าตอง
จำนวนเงิน. 3,000 บาท</t>
  </si>
  <si>
    <t>สหกรณ์การเกษตรอำเภอสันป่าตอง
จำนวนเงิน 70,000 บาท</t>
  </si>
  <si>
    <t>สหกรณ์การเกษตรอำเภอสันป่าตอง
จำนวนเงิน 100,000 บาท</t>
  </si>
  <si>
    <t>สหกรณ์การเกษตรอำเภอสันป่าตอง
จำนวนเงิน 5,000 บาท</t>
  </si>
  <si>
    <t>สหกรณ์การเกษตรอำเภอสันป่าตอง
จำนวนเงิน 15,000 บาท</t>
  </si>
  <si>
    <t>สหกรณ์การเกษตรอำเภอสันป่าตอง
จำนวนเงิน 4,000 บาท</t>
  </si>
  <si>
    <t>สหกรณ์การเกษตรอำเภอสันป่าตอง
จำนวนเงิน 30,000 บาท</t>
  </si>
  <si>
    <t>สหกรณ์โคนมเชียงใหม่
จำนวนเงิน 12,699.06 บาท</t>
  </si>
  <si>
    <t>สหกรณ์โคนมเชียงใหม่
จำนวนเงิน 23,186.76 บาท</t>
  </si>
  <si>
    <t>สหกรณ์โคนมเชียงใหม่
จำนวนเงิน 11,780.37 บาท</t>
  </si>
  <si>
    <t>สหกรณ์โคนมเชียงใหม่
จำนวนเงิน 15,877.89 บาท</t>
  </si>
  <si>
    <t>นายศุภกรณ์  ปาละมะ
จำนวนเงิน 9,000 บาท</t>
  </si>
  <si>
    <t>นายพิศาล  ยาณะ
จำนวนเงิน 8,500 บาท</t>
  </si>
  <si>
    <t>นายวรรณเฉลิม  กันทาจันทร์
จำนวนเงิน 7,500 บาท</t>
  </si>
  <si>
    <t>น.ส.เบญจวรรณ  เรือนเมา
จำนวนเงิน 11,000 บาท</t>
  </si>
  <si>
    <t>น.ส.น้ำผึ้ง ปัญจะ
จำนวนเงิน 11,000 บาท</t>
  </si>
  <si>
    <t>น.ส.อำพร  ปันทะนะ
จำนวนเงิน 800 บาท</t>
  </si>
  <si>
    <t>น.ส.ธนัชพร สืบเรือง
จำนวนเงิน  9,000 บาท</t>
  </si>
  <si>
    <t>นางอำไพ  บุญทา
จำนวนเงิน 24,000 บาท</t>
  </si>
  <si>
    <t>นายถวิล  ปันกองงาม
จำนวนเงิน 15,000 บาท</t>
  </si>
  <si>
    <t>นายณัฐพล  ปั๋นคำ
จำนวนเงิน 7,500 บาท</t>
  </si>
  <si>
    <t>นายสุริยา  ไวโย
จำนวนเงิน 18,000 บาท</t>
  </si>
  <si>
    <t>นายสุกฤษฎิ์พงษ์  สุภานันต์
จำนวนเงิน 23,040 บาท</t>
  </si>
  <si>
    <t>น.ส.อภิญญา  สมศักดิ์
จำนวนเงิน 23,040 บาท</t>
  </si>
  <si>
    <t>นางไพริน  ยารังศรี
จำนวนเงิน 23,040 บาท</t>
  </si>
  <si>
    <t>นายชาติชาย  สมเบ็ต
จำนวนเงิน 73,800 บาท</t>
  </si>
  <si>
    <t>นายเสน่ห์  ขันพิทักษ์
จำนนเงิน 73,800 บาท</t>
  </si>
  <si>
    <t>ร้านบีเอ็น แอร์เชียงใหม่
จำนวนเงิน 700 บาท</t>
  </si>
  <si>
    <t>น.ส.ธนัชพร สืบเรือง
จำนวนเงิน 9,000 บาท</t>
  </si>
  <si>
    <t>นายณัฐพล  ปั๋นคำ
จำนวนเงิน 24,000 บาท</t>
  </si>
  <si>
    <t>ซ003/2568
1 ต.ค. 2567</t>
  </si>
  <si>
    <t>ซ004/2568
1 ต.ค. 2567</t>
  </si>
  <si>
    <t>ซ005/2568
1 ต.ค. 2567</t>
  </si>
  <si>
    <t>ซ006/2568
1 ต.ค. 2567</t>
  </si>
  <si>
    <t>ซ007/2568
1 ต.ค. 2567</t>
  </si>
  <si>
    <t>ซ008/2568
1 ต.ค. 2567</t>
  </si>
  <si>
    <t>ซ009/2568
1 ต.ค. 2567</t>
  </si>
  <si>
    <t>ซ010/2568
1 ต.ค. 2567</t>
  </si>
  <si>
    <t>ซ011/2568
1 ต.ค. 2567</t>
  </si>
  <si>
    <t>ซ012/2568
1 ต.ค. 2567</t>
  </si>
  <si>
    <t>จ001/2568
1 ต.ค. 2567</t>
  </si>
  <si>
    <t>จ002/2568
1 ต.ค. 2567</t>
  </si>
  <si>
    <t>จ003/2568
1 ต.ค. 2567</t>
  </si>
  <si>
    <t>จ004/2568
1 ต.ค. 2567</t>
  </si>
  <si>
    <t>จ005/2568
1 ต.ค. 2567</t>
  </si>
  <si>
    <t>จ006/2568
1 ต.ค. 2567</t>
  </si>
  <si>
    <t>จ007/2568
1 ต.ค. 2567</t>
  </si>
  <si>
    <t>จ008/2568
1 ต.ค. 2567</t>
  </si>
  <si>
    <t>จ009/2568
1 ต.ค. 2567</t>
  </si>
  <si>
    <t>จ010/2568
1 ต.ค.2567</t>
  </si>
  <si>
    <t>จ011/2568
1 ต.ค. 2567</t>
  </si>
  <si>
    <t>จ012/2568
1 ต.ค. 2567</t>
  </si>
  <si>
    <t>จ013/2568
1 ต.ค. 2567</t>
  </si>
  <si>
    <t>จ014/2568
1 ต.ค. 2567</t>
  </si>
  <si>
    <t>จ015/2568
1 ต.ค. 2567</t>
  </si>
  <si>
    <t>จ016/2568
1 ต.ค. 2567</t>
  </si>
  <si>
    <t>จ017/2568
24 ต.ค. 2567</t>
  </si>
  <si>
    <t>จ018/2568
31 ต.ค. 2567</t>
  </si>
  <si>
    <t>จ019/2568
31 ต.ค. 2567</t>
  </si>
  <si>
    <t>จ020/2568
31 ต.ค. 2567</t>
  </si>
  <si>
    <t>จ021/2568
31 ต.ค. 2567</t>
  </si>
  <si>
    <t>จ022/2568
31 ต.ค. 2567</t>
  </si>
  <si>
    <t>จ023/2568
31 ต.ค. 2567</t>
  </si>
  <si>
    <t>จ024/2568
31 ต.ค. 2567</t>
  </si>
  <si>
    <t>จ025/2567
31 ต.ค. 2567</t>
  </si>
  <si>
    <t>จ้างเหมาบริการแม่บ้านทำความสะอาดสำนักงาน อบต.แม่ก๊า 
จำนวน 3 เดือน( ต.ค. -ธ.ค. 67) เดือนละ 8,000 บาท</t>
  </si>
  <si>
    <t>จ้างเหมาบริการผู้ช่วยนิติกร 
จำนวน 2 เดือน ๆ ละ 7,500 บาท(ต.ค. - พ.ย. 67)</t>
  </si>
  <si>
    <t>เดือน ตุลาคม 2567 ประจำปีงบประมาณ พ.ศ. 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</si>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</sst>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sz val="13"/>
      <name val="TH SarabunIT๙"/>
      <family val="2"/>
      <charset val="22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left" vertical="top" shrinkToFit="1"/>
    </xf>
    <xf numFmtId="43" fontId="4" fillId="0" borderId="1" xfId="1" applyFont="1" applyBorder="1" applyAlignment="1">
      <alignment horizontal="center" vertical="top" shrinkToFit="1"/>
    </xf>
    <xf numFmtId="43" fontId="7" fillId="0" borderId="1" xfId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3" fontId="7" fillId="0" borderId="1" xfId="1" applyFont="1" applyBorder="1" applyAlignment="1">
      <alignment horizontal="center" vertical="top" wrapText="1"/>
    </xf>
    <xf numFmtId="187" fontId="4" fillId="0" borderId="0" xfId="1" applyNumberFormat="1" applyFont="1" applyAlignment="1">
      <alignment horizontal="center" vertical="top" wrapText="1" shrinkToFit="1"/>
    </xf>
    <xf numFmtId="187" fontId="4" fillId="0" borderId="0" xfId="1" applyNumberFormat="1" applyFont="1" applyFill="1" applyAlignment="1">
      <alignment horizontal="center" vertical="top"/>
    </xf>
    <xf numFmtId="0" fontId="11" fillId="0" borderId="0" xfId="0" applyFont="1"/>
    <xf numFmtId="0" fontId="9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4" fontId="11" fillId="0" borderId="1" xfId="0" applyNumberFormat="1" applyFont="1" applyBorder="1"/>
    <xf numFmtId="0" fontId="10" fillId="0" borderId="1" xfId="0" applyFont="1" applyBorder="1"/>
    <xf numFmtId="4" fontId="10" fillId="0" borderId="1" xfId="0" applyNumberFormat="1" applyFont="1" applyBorder="1"/>
    <xf numFmtId="0" fontId="12" fillId="0" borderId="0" xfId="0" applyFont="1"/>
    <xf numFmtId="43" fontId="4" fillId="0" borderId="0" xfId="1" applyFont="1" applyAlignment="1">
      <alignment horizontal="center" vertical="top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center" wrapText="1"/>
    </xf>
    <xf numFmtId="187" fontId="4" fillId="0" borderId="1" xfId="1" applyNumberFormat="1" applyFont="1" applyBorder="1" applyAlignment="1">
      <alignment horizontal="left" vertical="top" wrapText="1" shrinkToFit="1"/>
    </xf>
    <xf numFmtId="187" fontId="4" fillId="0" borderId="1" xfId="1" applyNumberFormat="1" applyFont="1" applyFill="1" applyBorder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wrapText="1" shrinkToFit="1"/>
    </xf>
    <xf numFmtId="187" fontId="7" fillId="0" borderId="1" xfId="1" applyNumberFormat="1" applyFont="1" applyBorder="1" applyAlignment="1">
      <alignment horizontal="left" vertical="top" wrapText="1" shrinkToFit="1"/>
    </xf>
    <xf numFmtId="187" fontId="7" fillId="0" borderId="1" xfId="1" applyNumberFormat="1" applyFont="1" applyFill="1" applyBorder="1" applyAlignment="1">
      <alignment horizontal="left" vertical="top" wrapText="1" shrinkToFi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8D2E7F74-8A35-554A-9504-BEAB15754B19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4025CE40-04AE-49A6-037F-3CBBADFF9D39}"/>
            </a:ext>
          </a:extLst>
        </xdr:cNvPr>
        <xdr:cNvSpPr/>
      </xdr:nvSpPr>
      <xdr:spPr>
        <a:xfrm>
          <a:off x="0" y="696277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2601-26D6-4C7F-9B72-3A008814ED44}">
  <sheetPr>
    <tabColor rgb="FF00B0F0"/>
  </sheetPr>
  <dimension ref="A1:M29"/>
  <sheetViews>
    <sheetView tabSelected="1" workbookViewId="0">
      <selection activeCell="M5" sqref="M5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51" t="s">
        <v>159</v>
      </c>
      <c r="B1" s="51"/>
      <c r="C1" s="51"/>
      <c r="D1" s="51"/>
      <c r="E1" s="51"/>
      <c r="F1" s="51"/>
      <c r="G1" s="51"/>
      <c r="H1" s="51"/>
      <c r="I1" s="51"/>
      <c r="J1" s="51"/>
      <c r="K1" s="33"/>
      <c r="L1" s="33"/>
      <c r="M1" s="33"/>
    </row>
    <row r="2" spans="1:13" ht="26.25" x14ac:dyDescent="0.4">
      <c r="A2" s="51" t="s">
        <v>146</v>
      </c>
      <c r="B2" s="51"/>
      <c r="C2" s="51"/>
      <c r="D2" s="51"/>
      <c r="E2" s="51"/>
      <c r="F2" s="51"/>
      <c r="G2" s="51"/>
      <c r="H2" s="51"/>
      <c r="I2" s="51"/>
      <c r="J2" s="51"/>
      <c r="K2" s="33"/>
      <c r="L2" s="33"/>
      <c r="M2" s="33"/>
    </row>
    <row r="3" spans="1:13" ht="26.25" x14ac:dyDescent="0.4">
      <c r="A3" s="33" t="s">
        <v>147</v>
      </c>
      <c r="B3" s="33"/>
      <c r="C3" s="33"/>
      <c r="D3" s="33"/>
      <c r="E3" s="33"/>
      <c r="F3" s="33"/>
      <c r="G3" s="33"/>
      <c r="H3" s="34"/>
      <c r="I3" s="34"/>
      <c r="J3" s="34"/>
      <c r="K3" s="34"/>
      <c r="L3" s="34"/>
      <c r="M3" s="34"/>
    </row>
    <row r="4" spans="1:13" ht="26.25" x14ac:dyDescent="0.4">
      <c r="A4" s="33"/>
      <c r="B4" s="33"/>
      <c r="C4" s="33"/>
      <c r="D4" s="33"/>
      <c r="E4" s="33"/>
      <c r="F4" s="33"/>
      <c r="G4" s="33"/>
      <c r="H4" s="34"/>
      <c r="I4" s="34"/>
      <c r="J4" s="34"/>
      <c r="K4" s="34"/>
      <c r="L4" s="34"/>
      <c r="M4" s="34"/>
    </row>
    <row r="5" spans="1:13" ht="26.25" x14ac:dyDescent="0.4">
      <c r="A5" s="33"/>
      <c r="B5" s="33"/>
      <c r="C5" s="33"/>
      <c r="D5" s="35" t="s">
        <v>148</v>
      </c>
      <c r="E5" s="35" t="s">
        <v>149</v>
      </c>
      <c r="F5" s="35" t="s">
        <v>150</v>
      </c>
      <c r="G5" s="33"/>
      <c r="H5" s="34"/>
      <c r="I5" s="34"/>
      <c r="J5" s="34"/>
      <c r="K5" s="34"/>
      <c r="L5" s="34"/>
      <c r="M5" s="34"/>
    </row>
    <row r="6" spans="1:13" ht="26.25" x14ac:dyDescent="0.4">
      <c r="A6" s="33"/>
      <c r="B6" s="33"/>
      <c r="C6" s="33"/>
      <c r="D6" s="38" t="s">
        <v>151</v>
      </c>
      <c r="E6" s="35">
        <v>0</v>
      </c>
      <c r="F6" s="36">
        <v>0</v>
      </c>
      <c r="G6" s="33"/>
      <c r="H6" s="34"/>
      <c r="I6" s="34"/>
      <c r="J6" s="34"/>
      <c r="K6" s="34"/>
      <c r="L6" s="34"/>
      <c r="M6" s="34"/>
    </row>
    <row r="7" spans="1:13" ht="26.25" x14ac:dyDescent="0.4">
      <c r="A7" s="33"/>
      <c r="B7" s="33"/>
      <c r="C7" s="33"/>
      <c r="D7" s="38" t="s">
        <v>152</v>
      </c>
      <c r="E7" s="35">
        <v>0</v>
      </c>
      <c r="F7" s="36">
        <v>0</v>
      </c>
      <c r="G7" s="33"/>
      <c r="H7" s="34"/>
      <c r="I7" s="34"/>
      <c r="J7" s="34"/>
      <c r="K7" s="34"/>
      <c r="L7" s="34"/>
      <c r="M7" s="34"/>
    </row>
    <row r="8" spans="1:13" ht="26.25" x14ac:dyDescent="0.4">
      <c r="A8" s="33"/>
      <c r="B8" s="33"/>
      <c r="C8" s="33"/>
      <c r="D8" s="38" t="s">
        <v>153</v>
      </c>
      <c r="E8" s="42">
        <v>37</v>
      </c>
      <c r="F8" s="39">
        <v>715064.08</v>
      </c>
      <c r="G8" s="33"/>
      <c r="H8" s="34"/>
      <c r="I8" s="34"/>
      <c r="J8" s="34"/>
      <c r="K8" s="34"/>
      <c r="L8" s="34"/>
      <c r="M8" s="34"/>
    </row>
    <row r="9" spans="1:13" ht="26.25" x14ac:dyDescent="0.4">
      <c r="A9" s="33"/>
      <c r="B9" s="33"/>
      <c r="C9" s="33"/>
      <c r="D9" s="38" t="s">
        <v>154</v>
      </c>
      <c r="E9" s="35">
        <v>0</v>
      </c>
      <c r="F9" s="36">
        <v>0</v>
      </c>
      <c r="G9" s="33"/>
      <c r="H9" s="34"/>
      <c r="I9" s="34"/>
      <c r="J9" s="34"/>
      <c r="K9" s="34"/>
      <c r="L9" s="34"/>
      <c r="M9" s="34"/>
    </row>
    <row r="10" spans="1:13" ht="26.25" x14ac:dyDescent="0.4">
      <c r="A10" s="33"/>
      <c r="B10" s="33"/>
      <c r="C10" s="33"/>
      <c r="D10" s="38" t="s">
        <v>155</v>
      </c>
      <c r="E10" s="35">
        <v>0</v>
      </c>
      <c r="F10" s="36">
        <v>0</v>
      </c>
      <c r="G10" s="33"/>
      <c r="H10" s="34"/>
      <c r="I10" s="34"/>
      <c r="J10" s="34"/>
      <c r="K10" s="34"/>
      <c r="L10" s="34"/>
      <c r="M10" s="34"/>
    </row>
    <row r="11" spans="1:13" ht="26.25" x14ac:dyDescent="0.4">
      <c r="A11" s="33"/>
      <c r="B11" s="33"/>
      <c r="C11" s="33"/>
      <c r="D11" s="36" t="s">
        <v>156</v>
      </c>
      <c r="E11" s="35">
        <f>SUM(E6:E10)</f>
        <v>37</v>
      </c>
      <c r="F11" s="37">
        <f>SUM(F6:F10)</f>
        <v>715064.08</v>
      </c>
      <c r="G11" s="33"/>
      <c r="H11" s="34"/>
      <c r="I11" s="34"/>
      <c r="J11" s="34"/>
      <c r="K11" s="34"/>
      <c r="L11" s="34"/>
      <c r="M11" s="34"/>
    </row>
    <row r="13" spans="1:13" ht="19.5" x14ac:dyDescent="0.25">
      <c r="A13" s="40" t="s">
        <v>157</v>
      </c>
    </row>
    <row r="29" spans="1:1" ht="19.5" x14ac:dyDescent="0.25">
      <c r="A29" s="40" t="s">
        <v>158</v>
      </c>
    </row>
  </sheetData>
  <mergeCells count="2">
    <mergeCell ref="A1:J1"/>
    <mergeCell ref="A2:J2"/>
  </mergeCells>
  <pageMargins left="0.5" right="0.46" top="0.35" bottom="0.4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47"/>
  <sheetViews>
    <sheetView zoomScaleNormal="100" workbookViewId="0">
      <pane ySplit="4" topLeftCell="A5" activePane="bottomLeft" state="frozen"/>
      <selection activeCell="D61" sqref="D61"/>
      <selection pane="bottomLeft" activeCell="L5" sqref="L5"/>
    </sheetView>
  </sheetViews>
  <sheetFormatPr defaultRowHeight="16.5" x14ac:dyDescent="0.25"/>
  <cols>
    <col min="1" max="1" width="4.75" style="15" customWidth="1"/>
    <col min="2" max="2" width="22.625" style="16" customWidth="1"/>
    <col min="3" max="4" width="10.625" style="17" customWidth="1"/>
    <col min="5" max="5" width="8.625" style="15" customWidth="1"/>
    <col min="6" max="6" width="21.125" style="31" customWidth="1"/>
    <col min="7" max="7" width="21.125" style="32" customWidth="1"/>
    <col min="8" max="8" width="23.625" style="18" customWidth="1"/>
    <col min="9" max="9" width="11.625" style="19" customWidth="1"/>
    <col min="10" max="16384" width="9" style="10"/>
  </cols>
  <sheetData>
    <row r="1" spans="1:9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</row>
    <row r="2" spans="1:9" x14ac:dyDescent="0.25">
      <c r="A2" s="53" t="s">
        <v>23</v>
      </c>
      <c r="B2" s="53"/>
      <c r="C2" s="53"/>
      <c r="D2" s="53"/>
      <c r="E2" s="53"/>
      <c r="F2" s="53"/>
      <c r="G2" s="53"/>
      <c r="H2" s="53"/>
      <c r="I2" s="53"/>
    </row>
    <row r="3" spans="1:9" x14ac:dyDescent="0.25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9" ht="17.25" thickBot="1" x14ac:dyDescent="0.3">
      <c r="A4" s="54" t="s">
        <v>24</v>
      </c>
      <c r="B4" s="54"/>
      <c r="C4" s="54"/>
      <c r="D4" s="54"/>
      <c r="E4" s="54"/>
      <c r="F4" s="54"/>
      <c r="G4" s="54"/>
      <c r="H4" s="54"/>
      <c r="I4" s="53"/>
    </row>
    <row r="5" spans="1:9" s="14" customFormat="1" ht="75" customHeight="1" x14ac:dyDescent="0.2">
      <c r="A5" s="11" t="s">
        <v>73</v>
      </c>
      <c r="B5" s="21" t="s">
        <v>74</v>
      </c>
      <c r="C5" s="22" t="s">
        <v>75</v>
      </c>
      <c r="D5" s="22" t="s">
        <v>3</v>
      </c>
      <c r="E5" s="21" t="s">
        <v>4</v>
      </c>
      <c r="F5" s="23" t="s">
        <v>5</v>
      </c>
      <c r="G5" s="24" t="s">
        <v>11</v>
      </c>
      <c r="H5" s="25" t="s">
        <v>6</v>
      </c>
      <c r="I5" s="45" t="s">
        <v>76</v>
      </c>
    </row>
    <row r="6" spans="1:9" s="12" customFormat="1" ht="42" customHeight="1" x14ac:dyDescent="0.2">
      <c r="A6" s="9">
        <v>1</v>
      </c>
      <c r="B6" s="8" t="s">
        <v>13</v>
      </c>
      <c r="C6" s="6">
        <v>70000</v>
      </c>
      <c r="D6" s="5">
        <f>C6</f>
        <v>70000</v>
      </c>
      <c r="E6" s="9" t="s">
        <v>2</v>
      </c>
      <c r="F6" s="46" t="s">
        <v>44</v>
      </c>
      <c r="G6" s="47" t="s">
        <v>80</v>
      </c>
      <c r="H6" s="43" t="s">
        <v>160</v>
      </c>
      <c r="I6" s="44" t="s">
        <v>77</v>
      </c>
    </row>
    <row r="7" spans="1:9" s="12" customFormat="1" ht="42" customHeight="1" x14ac:dyDescent="0.2">
      <c r="A7" s="9">
        <f>SUM(A6+1)</f>
        <v>2</v>
      </c>
      <c r="B7" s="8" t="s">
        <v>14</v>
      </c>
      <c r="C7" s="6">
        <v>3000</v>
      </c>
      <c r="D7" s="5">
        <f t="shared" ref="D7:D42" si="0">C7</f>
        <v>3000</v>
      </c>
      <c r="E7" s="9" t="s">
        <v>2</v>
      </c>
      <c r="F7" s="46" t="s">
        <v>45</v>
      </c>
      <c r="G7" s="47" t="s">
        <v>79</v>
      </c>
      <c r="H7" s="43" t="s">
        <v>160</v>
      </c>
      <c r="I7" s="7" t="s">
        <v>78</v>
      </c>
    </row>
    <row r="8" spans="1:9" s="12" customFormat="1" ht="42" customHeight="1" x14ac:dyDescent="0.2">
      <c r="A8" s="9">
        <f t="shared" ref="A8:A42" si="1">SUM(A7+1)</f>
        <v>3</v>
      </c>
      <c r="B8" s="8" t="s">
        <v>20</v>
      </c>
      <c r="C8" s="26">
        <v>100000</v>
      </c>
      <c r="D8" s="27">
        <f t="shared" si="0"/>
        <v>100000</v>
      </c>
      <c r="E8" s="9" t="s">
        <v>2</v>
      </c>
      <c r="F8" s="46" t="s">
        <v>46</v>
      </c>
      <c r="G8" s="47" t="s">
        <v>81</v>
      </c>
      <c r="H8" s="43" t="s">
        <v>160</v>
      </c>
      <c r="I8" s="7" t="s">
        <v>109</v>
      </c>
    </row>
    <row r="9" spans="1:9" s="12" customFormat="1" ht="42" customHeight="1" x14ac:dyDescent="0.2">
      <c r="A9" s="9">
        <f t="shared" si="1"/>
        <v>4</v>
      </c>
      <c r="B9" s="8" t="s">
        <v>15</v>
      </c>
      <c r="C9" s="6">
        <v>5000</v>
      </c>
      <c r="D9" s="5">
        <f t="shared" si="0"/>
        <v>5000</v>
      </c>
      <c r="E9" s="9" t="s">
        <v>2</v>
      </c>
      <c r="F9" s="46" t="s">
        <v>47</v>
      </c>
      <c r="G9" s="47" t="s">
        <v>82</v>
      </c>
      <c r="H9" s="43" t="s">
        <v>160</v>
      </c>
      <c r="I9" s="7" t="s">
        <v>110</v>
      </c>
    </row>
    <row r="10" spans="1:9" s="12" customFormat="1" ht="42" customHeight="1" x14ac:dyDescent="0.2">
      <c r="A10" s="9">
        <f t="shared" si="1"/>
        <v>5</v>
      </c>
      <c r="B10" s="8" t="s">
        <v>16</v>
      </c>
      <c r="C10" s="6">
        <v>15000</v>
      </c>
      <c r="D10" s="5">
        <f t="shared" si="0"/>
        <v>15000</v>
      </c>
      <c r="E10" s="9" t="s">
        <v>2</v>
      </c>
      <c r="F10" s="46" t="s">
        <v>48</v>
      </c>
      <c r="G10" s="47" t="s">
        <v>83</v>
      </c>
      <c r="H10" s="43" t="s">
        <v>160</v>
      </c>
      <c r="I10" s="7" t="s">
        <v>111</v>
      </c>
    </row>
    <row r="11" spans="1:9" s="12" customFormat="1" ht="42" customHeight="1" x14ac:dyDescent="0.2">
      <c r="A11" s="9">
        <f t="shared" si="1"/>
        <v>6</v>
      </c>
      <c r="B11" s="8" t="s">
        <v>17</v>
      </c>
      <c r="C11" s="6">
        <v>4000</v>
      </c>
      <c r="D11" s="5">
        <f t="shared" si="0"/>
        <v>4000</v>
      </c>
      <c r="E11" s="9" t="s">
        <v>2</v>
      </c>
      <c r="F11" s="46" t="s">
        <v>49</v>
      </c>
      <c r="G11" s="47" t="s">
        <v>84</v>
      </c>
      <c r="H11" s="43" t="s">
        <v>160</v>
      </c>
      <c r="I11" s="7" t="s">
        <v>112</v>
      </c>
    </row>
    <row r="12" spans="1:9" s="12" customFormat="1" ht="42" customHeight="1" x14ac:dyDescent="0.2">
      <c r="A12" s="9">
        <f t="shared" si="1"/>
        <v>7</v>
      </c>
      <c r="B12" s="8" t="s">
        <v>18</v>
      </c>
      <c r="C12" s="6">
        <v>30000</v>
      </c>
      <c r="D12" s="5">
        <f t="shared" si="0"/>
        <v>30000</v>
      </c>
      <c r="E12" s="9" t="s">
        <v>2</v>
      </c>
      <c r="F12" s="46" t="s">
        <v>50</v>
      </c>
      <c r="G12" s="47" t="s">
        <v>85</v>
      </c>
      <c r="H12" s="43" t="s">
        <v>160</v>
      </c>
      <c r="I12" s="7" t="s">
        <v>113</v>
      </c>
    </row>
    <row r="13" spans="1:9" s="12" customFormat="1" ht="42" customHeight="1" x14ac:dyDescent="0.2">
      <c r="A13" s="9">
        <f t="shared" si="1"/>
        <v>8</v>
      </c>
      <c r="B13" s="8" t="s">
        <v>19</v>
      </c>
      <c r="C13" s="5">
        <v>5000</v>
      </c>
      <c r="D13" s="5">
        <f t="shared" si="0"/>
        <v>5000</v>
      </c>
      <c r="E13" s="9" t="s">
        <v>2</v>
      </c>
      <c r="F13" s="46" t="s">
        <v>47</v>
      </c>
      <c r="G13" s="47" t="s">
        <v>82</v>
      </c>
      <c r="H13" s="43" t="s">
        <v>160</v>
      </c>
      <c r="I13" s="7" t="s">
        <v>114</v>
      </c>
    </row>
    <row r="14" spans="1:9" s="12" customFormat="1" ht="42" customHeight="1" x14ac:dyDescent="0.2">
      <c r="A14" s="9">
        <f t="shared" si="1"/>
        <v>9</v>
      </c>
      <c r="B14" s="8" t="s">
        <v>25</v>
      </c>
      <c r="C14" s="20">
        <v>12699.06</v>
      </c>
      <c r="D14" s="20">
        <f>SUM(C14)</f>
        <v>12699.06</v>
      </c>
      <c r="E14" s="9" t="s">
        <v>2</v>
      </c>
      <c r="F14" s="47" t="s">
        <v>51</v>
      </c>
      <c r="G14" s="47" t="s">
        <v>86</v>
      </c>
      <c r="H14" s="43" t="s">
        <v>160</v>
      </c>
      <c r="I14" s="7" t="s">
        <v>115</v>
      </c>
    </row>
    <row r="15" spans="1:9" s="12" customFormat="1" ht="42" customHeight="1" x14ac:dyDescent="0.2">
      <c r="A15" s="9">
        <f t="shared" si="1"/>
        <v>10</v>
      </c>
      <c r="B15" s="8" t="s">
        <v>26</v>
      </c>
      <c r="C15" s="5">
        <v>23186.76</v>
      </c>
      <c r="D15" s="20">
        <f>SUM(C15)</f>
        <v>23186.76</v>
      </c>
      <c r="E15" s="9" t="s">
        <v>2</v>
      </c>
      <c r="F15" s="46" t="s">
        <v>52</v>
      </c>
      <c r="G15" s="47" t="s">
        <v>87</v>
      </c>
      <c r="H15" s="43" t="s">
        <v>160</v>
      </c>
      <c r="I15" s="7" t="s">
        <v>116</v>
      </c>
    </row>
    <row r="16" spans="1:9" s="12" customFormat="1" ht="42" customHeight="1" x14ac:dyDescent="0.2">
      <c r="A16" s="9">
        <f t="shared" si="1"/>
        <v>11</v>
      </c>
      <c r="B16" s="8" t="s">
        <v>27</v>
      </c>
      <c r="C16" s="28">
        <v>11780.37</v>
      </c>
      <c r="D16" s="20">
        <f t="shared" si="0"/>
        <v>11780.37</v>
      </c>
      <c r="E16" s="9" t="s">
        <v>2</v>
      </c>
      <c r="F16" s="47" t="s">
        <v>53</v>
      </c>
      <c r="G16" s="47" t="s">
        <v>88</v>
      </c>
      <c r="H16" s="43" t="s">
        <v>160</v>
      </c>
      <c r="I16" s="29" t="s">
        <v>117</v>
      </c>
    </row>
    <row r="17" spans="1:9" s="12" customFormat="1" ht="42" customHeight="1" x14ac:dyDescent="0.2">
      <c r="A17" s="9">
        <f t="shared" si="1"/>
        <v>12</v>
      </c>
      <c r="B17" s="8" t="s">
        <v>28</v>
      </c>
      <c r="C17" s="28">
        <v>15877.89</v>
      </c>
      <c r="D17" s="20">
        <f t="shared" si="0"/>
        <v>15877.89</v>
      </c>
      <c r="E17" s="9" t="s">
        <v>2</v>
      </c>
      <c r="F17" s="47" t="s">
        <v>54</v>
      </c>
      <c r="G17" s="47" t="s">
        <v>89</v>
      </c>
      <c r="H17" s="43" t="s">
        <v>160</v>
      </c>
      <c r="I17" s="29" t="s">
        <v>118</v>
      </c>
    </row>
    <row r="18" spans="1:9" s="12" customFormat="1" ht="42" customHeight="1" x14ac:dyDescent="0.2">
      <c r="A18" s="9">
        <f t="shared" si="1"/>
        <v>13</v>
      </c>
      <c r="B18" s="8" t="s">
        <v>29</v>
      </c>
      <c r="C18" s="30">
        <v>9000</v>
      </c>
      <c r="D18" s="5">
        <f t="shared" si="0"/>
        <v>9000</v>
      </c>
      <c r="E18" s="9" t="s">
        <v>2</v>
      </c>
      <c r="F18" s="46" t="s">
        <v>55</v>
      </c>
      <c r="G18" s="47" t="s">
        <v>90</v>
      </c>
      <c r="H18" s="43" t="s">
        <v>160</v>
      </c>
      <c r="I18" s="29" t="s">
        <v>119</v>
      </c>
    </row>
    <row r="19" spans="1:9" s="12" customFormat="1" ht="42" customHeight="1" x14ac:dyDescent="0.2">
      <c r="A19" s="9">
        <f t="shared" si="1"/>
        <v>14</v>
      </c>
      <c r="B19" s="8" t="s">
        <v>29</v>
      </c>
      <c r="C19" s="30">
        <v>8500</v>
      </c>
      <c r="D19" s="5">
        <f t="shared" si="0"/>
        <v>8500</v>
      </c>
      <c r="E19" s="9" t="s">
        <v>2</v>
      </c>
      <c r="F19" s="46" t="s">
        <v>56</v>
      </c>
      <c r="G19" s="47" t="s">
        <v>91</v>
      </c>
      <c r="H19" s="43" t="s">
        <v>160</v>
      </c>
      <c r="I19" s="29" t="s">
        <v>120</v>
      </c>
    </row>
    <row r="20" spans="1:9" s="12" customFormat="1" ht="42" customHeight="1" x14ac:dyDescent="0.2">
      <c r="A20" s="9">
        <f t="shared" si="1"/>
        <v>15</v>
      </c>
      <c r="B20" s="8" t="s">
        <v>29</v>
      </c>
      <c r="C20" s="30">
        <v>7500</v>
      </c>
      <c r="D20" s="5">
        <f t="shared" si="0"/>
        <v>7500</v>
      </c>
      <c r="E20" s="9" t="s">
        <v>2</v>
      </c>
      <c r="F20" s="48" t="s">
        <v>57</v>
      </c>
      <c r="G20" s="48" t="s">
        <v>92</v>
      </c>
      <c r="H20" s="43" t="s">
        <v>160</v>
      </c>
      <c r="I20" s="29" t="s">
        <v>121</v>
      </c>
    </row>
    <row r="21" spans="1:9" s="12" customFormat="1" ht="80.099999999999994" customHeight="1" x14ac:dyDescent="0.2">
      <c r="A21" s="9">
        <f t="shared" si="1"/>
        <v>16</v>
      </c>
      <c r="B21" s="8" t="s">
        <v>34</v>
      </c>
      <c r="C21" s="30">
        <v>11000</v>
      </c>
      <c r="D21" s="5">
        <f t="shared" ref="D21:D23" si="2">C21</f>
        <v>11000</v>
      </c>
      <c r="E21" s="9" t="s">
        <v>2</v>
      </c>
      <c r="F21" s="48" t="s">
        <v>58</v>
      </c>
      <c r="G21" s="48" t="s">
        <v>93</v>
      </c>
      <c r="H21" s="43" t="s">
        <v>160</v>
      </c>
      <c r="I21" s="29" t="s">
        <v>122</v>
      </c>
    </row>
    <row r="22" spans="1:9" s="12" customFormat="1" ht="80.099999999999994" customHeight="1" x14ac:dyDescent="0.2">
      <c r="A22" s="9">
        <f t="shared" si="1"/>
        <v>17</v>
      </c>
      <c r="B22" s="8" t="s">
        <v>36</v>
      </c>
      <c r="C22" s="30">
        <v>11000</v>
      </c>
      <c r="D22" s="5">
        <f t="shared" si="2"/>
        <v>11000</v>
      </c>
      <c r="E22" s="9" t="s">
        <v>2</v>
      </c>
      <c r="F22" s="48" t="s">
        <v>59</v>
      </c>
      <c r="G22" s="48" t="s">
        <v>94</v>
      </c>
      <c r="H22" s="43" t="s">
        <v>160</v>
      </c>
      <c r="I22" s="29" t="s">
        <v>123</v>
      </c>
    </row>
    <row r="23" spans="1:9" s="12" customFormat="1" ht="60" customHeight="1" x14ac:dyDescent="0.2">
      <c r="A23" s="9">
        <f t="shared" si="1"/>
        <v>18</v>
      </c>
      <c r="B23" s="8" t="s">
        <v>35</v>
      </c>
      <c r="C23" s="30">
        <v>800</v>
      </c>
      <c r="D23" s="5">
        <f t="shared" si="2"/>
        <v>800</v>
      </c>
      <c r="E23" s="9" t="s">
        <v>2</v>
      </c>
      <c r="F23" s="49" t="s">
        <v>60</v>
      </c>
      <c r="G23" s="50" t="s">
        <v>95</v>
      </c>
      <c r="H23" s="43" t="s">
        <v>160</v>
      </c>
      <c r="I23" s="29" t="s">
        <v>124</v>
      </c>
    </row>
    <row r="24" spans="1:9" s="12" customFormat="1" ht="42" customHeight="1" x14ac:dyDescent="0.2">
      <c r="A24" s="9">
        <f t="shared" si="1"/>
        <v>19</v>
      </c>
      <c r="B24" s="8" t="s">
        <v>30</v>
      </c>
      <c r="C24" s="30">
        <v>9000</v>
      </c>
      <c r="D24" s="5">
        <f>C24</f>
        <v>9000</v>
      </c>
      <c r="E24" s="9" t="s">
        <v>2</v>
      </c>
      <c r="F24" s="49" t="s">
        <v>61</v>
      </c>
      <c r="G24" s="50" t="s">
        <v>96</v>
      </c>
      <c r="H24" s="43" t="s">
        <v>160</v>
      </c>
      <c r="I24" s="29" t="s">
        <v>125</v>
      </c>
    </row>
    <row r="25" spans="1:9" s="12" customFormat="1" ht="80.099999999999994" customHeight="1" x14ac:dyDescent="0.2">
      <c r="A25" s="9">
        <f t="shared" si="1"/>
        <v>20</v>
      </c>
      <c r="B25" s="8" t="s">
        <v>144</v>
      </c>
      <c r="C25" s="30">
        <v>24000</v>
      </c>
      <c r="D25" s="5">
        <f>C25</f>
        <v>24000</v>
      </c>
      <c r="E25" s="9" t="s">
        <v>2</v>
      </c>
      <c r="F25" s="49" t="s">
        <v>62</v>
      </c>
      <c r="G25" s="50" t="s">
        <v>97</v>
      </c>
      <c r="H25" s="43" t="s">
        <v>160</v>
      </c>
      <c r="I25" s="29" t="s">
        <v>126</v>
      </c>
    </row>
    <row r="26" spans="1:9" s="12" customFormat="1" ht="60" customHeight="1" x14ac:dyDescent="0.2">
      <c r="A26" s="9">
        <f t="shared" si="1"/>
        <v>21</v>
      </c>
      <c r="B26" s="8" t="s">
        <v>145</v>
      </c>
      <c r="C26" s="30">
        <v>15000</v>
      </c>
      <c r="D26" s="5">
        <f>C26</f>
        <v>15000</v>
      </c>
      <c r="E26" s="9" t="s">
        <v>2</v>
      </c>
      <c r="F26" s="49" t="s">
        <v>63</v>
      </c>
      <c r="G26" s="50" t="s">
        <v>98</v>
      </c>
      <c r="H26" s="43" t="s">
        <v>160</v>
      </c>
      <c r="I26" s="29" t="s">
        <v>127</v>
      </c>
    </row>
    <row r="27" spans="1:9" s="12" customFormat="1" ht="42" customHeight="1" x14ac:dyDescent="0.2">
      <c r="A27" s="9">
        <f t="shared" si="1"/>
        <v>22</v>
      </c>
      <c r="B27" s="8" t="s">
        <v>31</v>
      </c>
      <c r="C27" s="30">
        <v>7500</v>
      </c>
      <c r="D27" s="5">
        <f t="shared" ref="D27:D28" si="3">C27</f>
        <v>7500</v>
      </c>
      <c r="E27" s="9" t="s">
        <v>2</v>
      </c>
      <c r="F27" s="49" t="s">
        <v>64</v>
      </c>
      <c r="G27" s="50" t="s">
        <v>99</v>
      </c>
      <c r="H27" s="43" t="s">
        <v>160</v>
      </c>
      <c r="I27" s="29" t="s">
        <v>128</v>
      </c>
    </row>
    <row r="28" spans="1:9" s="12" customFormat="1" ht="80.099999999999994" customHeight="1" x14ac:dyDescent="0.2">
      <c r="A28" s="9">
        <f t="shared" si="1"/>
        <v>23</v>
      </c>
      <c r="B28" s="8" t="s">
        <v>21</v>
      </c>
      <c r="C28" s="30">
        <v>18000</v>
      </c>
      <c r="D28" s="5">
        <f t="shared" si="3"/>
        <v>18000</v>
      </c>
      <c r="E28" s="9" t="s">
        <v>2</v>
      </c>
      <c r="F28" s="49" t="s">
        <v>65</v>
      </c>
      <c r="G28" s="50" t="s">
        <v>100</v>
      </c>
      <c r="H28" s="43" t="s">
        <v>160</v>
      </c>
      <c r="I28" s="29" t="s">
        <v>129</v>
      </c>
    </row>
    <row r="29" spans="1:9" s="12" customFormat="1" ht="110.1" customHeight="1" x14ac:dyDescent="0.2">
      <c r="A29" s="9">
        <f t="shared" si="1"/>
        <v>24</v>
      </c>
      <c r="B29" s="8" t="s">
        <v>22</v>
      </c>
      <c r="C29" s="30">
        <v>23040</v>
      </c>
      <c r="D29" s="5">
        <f t="shared" si="0"/>
        <v>23040</v>
      </c>
      <c r="E29" s="9" t="s">
        <v>2</v>
      </c>
      <c r="F29" s="49" t="s">
        <v>66</v>
      </c>
      <c r="G29" s="50" t="s">
        <v>101</v>
      </c>
      <c r="H29" s="43" t="s">
        <v>160</v>
      </c>
      <c r="I29" s="29" t="s">
        <v>130</v>
      </c>
    </row>
    <row r="30" spans="1:9" s="12" customFormat="1" ht="110.1" customHeight="1" x14ac:dyDescent="0.2">
      <c r="A30" s="9">
        <f t="shared" si="1"/>
        <v>25</v>
      </c>
      <c r="B30" s="8" t="s">
        <v>22</v>
      </c>
      <c r="C30" s="30">
        <v>23040</v>
      </c>
      <c r="D30" s="5">
        <f t="shared" si="0"/>
        <v>23040</v>
      </c>
      <c r="E30" s="9" t="s">
        <v>2</v>
      </c>
      <c r="F30" s="49" t="s">
        <v>67</v>
      </c>
      <c r="G30" s="50" t="s">
        <v>102</v>
      </c>
      <c r="H30" s="43" t="s">
        <v>160</v>
      </c>
      <c r="I30" s="29" t="s">
        <v>131</v>
      </c>
    </row>
    <row r="31" spans="1:9" s="12" customFormat="1" ht="110.1" customHeight="1" x14ac:dyDescent="0.2">
      <c r="A31" s="9">
        <f t="shared" si="1"/>
        <v>26</v>
      </c>
      <c r="B31" s="8" t="s">
        <v>22</v>
      </c>
      <c r="C31" s="30">
        <v>23040</v>
      </c>
      <c r="D31" s="5">
        <f t="shared" ref="D31:D33" si="4">C31</f>
        <v>23040</v>
      </c>
      <c r="E31" s="9" t="s">
        <v>2</v>
      </c>
      <c r="F31" s="49" t="s">
        <v>68</v>
      </c>
      <c r="G31" s="50" t="s">
        <v>103</v>
      </c>
      <c r="H31" s="43" t="s">
        <v>160</v>
      </c>
      <c r="I31" s="29" t="s">
        <v>132</v>
      </c>
    </row>
    <row r="32" spans="1:9" s="12" customFormat="1" ht="42" customHeight="1" x14ac:dyDescent="0.2">
      <c r="A32" s="9">
        <f t="shared" si="1"/>
        <v>27</v>
      </c>
      <c r="B32" s="8" t="s">
        <v>42</v>
      </c>
      <c r="C32" s="30">
        <v>73800</v>
      </c>
      <c r="D32" s="5">
        <f t="shared" si="4"/>
        <v>73800</v>
      </c>
      <c r="E32" s="9" t="s">
        <v>2</v>
      </c>
      <c r="F32" s="49" t="s">
        <v>69</v>
      </c>
      <c r="G32" s="50" t="s">
        <v>104</v>
      </c>
      <c r="H32" s="43" t="s">
        <v>160</v>
      </c>
      <c r="I32" s="29" t="s">
        <v>133</v>
      </c>
    </row>
    <row r="33" spans="1:9" s="12" customFormat="1" ht="42" customHeight="1" x14ac:dyDescent="0.2">
      <c r="A33" s="9">
        <f t="shared" si="1"/>
        <v>28</v>
      </c>
      <c r="B33" s="8" t="s">
        <v>43</v>
      </c>
      <c r="C33" s="30">
        <v>73800</v>
      </c>
      <c r="D33" s="5">
        <f t="shared" si="4"/>
        <v>73800</v>
      </c>
      <c r="E33" s="9" t="s">
        <v>2</v>
      </c>
      <c r="F33" s="49" t="s">
        <v>70</v>
      </c>
      <c r="G33" s="50" t="s">
        <v>105</v>
      </c>
      <c r="H33" s="43" t="s">
        <v>160</v>
      </c>
      <c r="I33" s="29" t="s">
        <v>134</v>
      </c>
    </row>
    <row r="34" spans="1:9" s="12" customFormat="1" ht="60" customHeight="1" x14ac:dyDescent="0.2">
      <c r="A34" s="9">
        <f t="shared" si="1"/>
        <v>29</v>
      </c>
      <c r="B34" s="8" t="s">
        <v>32</v>
      </c>
      <c r="C34" s="28">
        <v>700</v>
      </c>
      <c r="D34" s="20">
        <f t="shared" si="0"/>
        <v>700</v>
      </c>
      <c r="E34" s="9" t="s">
        <v>2</v>
      </c>
      <c r="F34" s="50" t="s">
        <v>71</v>
      </c>
      <c r="G34" s="50" t="s">
        <v>106</v>
      </c>
      <c r="H34" s="43" t="s">
        <v>160</v>
      </c>
      <c r="I34" s="29" t="s">
        <v>135</v>
      </c>
    </row>
    <row r="35" spans="1:9" s="12" customFormat="1" ht="42" customHeight="1" x14ac:dyDescent="0.2">
      <c r="A35" s="9">
        <f t="shared" si="1"/>
        <v>30</v>
      </c>
      <c r="B35" s="8" t="s">
        <v>37</v>
      </c>
      <c r="C35" s="30">
        <v>9000</v>
      </c>
      <c r="D35" s="5">
        <f t="shared" ref="D35:D40" si="5">C35</f>
        <v>9000</v>
      </c>
      <c r="E35" s="9" t="s">
        <v>2</v>
      </c>
      <c r="F35" s="46" t="s">
        <v>55</v>
      </c>
      <c r="G35" s="47" t="s">
        <v>90</v>
      </c>
      <c r="H35" s="43" t="s">
        <v>160</v>
      </c>
      <c r="I35" s="29" t="s">
        <v>136</v>
      </c>
    </row>
    <row r="36" spans="1:9" s="12" customFormat="1" ht="42" customHeight="1" x14ac:dyDescent="0.2">
      <c r="A36" s="9">
        <f t="shared" si="1"/>
        <v>31</v>
      </c>
      <c r="B36" s="8" t="s">
        <v>37</v>
      </c>
      <c r="C36" s="30">
        <v>8500</v>
      </c>
      <c r="D36" s="5">
        <f t="shared" si="5"/>
        <v>8500</v>
      </c>
      <c r="E36" s="9" t="s">
        <v>2</v>
      </c>
      <c r="F36" s="46" t="s">
        <v>56</v>
      </c>
      <c r="G36" s="47" t="s">
        <v>91</v>
      </c>
      <c r="H36" s="43" t="s">
        <v>160</v>
      </c>
      <c r="I36" s="29" t="s">
        <v>137</v>
      </c>
    </row>
    <row r="37" spans="1:9" s="12" customFormat="1" ht="42" customHeight="1" x14ac:dyDescent="0.2">
      <c r="A37" s="9">
        <f t="shared" si="1"/>
        <v>32</v>
      </c>
      <c r="B37" s="8" t="s">
        <v>37</v>
      </c>
      <c r="C37" s="30">
        <v>7500</v>
      </c>
      <c r="D37" s="5">
        <f t="shared" si="5"/>
        <v>7500</v>
      </c>
      <c r="E37" s="9" t="s">
        <v>2</v>
      </c>
      <c r="F37" s="48" t="s">
        <v>57</v>
      </c>
      <c r="G37" s="48" t="s">
        <v>92</v>
      </c>
      <c r="H37" s="43" t="s">
        <v>160</v>
      </c>
      <c r="I37" s="29" t="s">
        <v>138</v>
      </c>
    </row>
    <row r="38" spans="1:9" s="12" customFormat="1" ht="80.099999999999994" customHeight="1" x14ac:dyDescent="0.2">
      <c r="A38" s="9">
        <f t="shared" si="1"/>
        <v>33</v>
      </c>
      <c r="B38" s="8" t="s">
        <v>38</v>
      </c>
      <c r="C38" s="30">
        <v>11000</v>
      </c>
      <c r="D38" s="5">
        <f t="shared" si="5"/>
        <v>11000</v>
      </c>
      <c r="E38" s="9" t="s">
        <v>2</v>
      </c>
      <c r="F38" s="48" t="s">
        <v>58</v>
      </c>
      <c r="G38" s="48" t="s">
        <v>93</v>
      </c>
      <c r="H38" s="43" t="s">
        <v>160</v>
      </c>
      <c r="I38" s="29" t="s">
        <v>139</v>
      </c>
    </row>
    <row r="39" spans="1:9" s="12" customFormat="1" ht="80.099999999999994" customHeight="1" x14ac:dyDescent="0.2">
      <c r="A39" s="9">
        <f t="shared" si="1"/>
        <v>34</v>
      </c>
      <c r="B39" s="8" t="s">
        <v>39</v>
      </c>
      <c r="C39" s="30">
        <v>11000</v>
      </c>
      <c r="D39" s="5">
        <f t="shared" si="5"/>
        <v>11000</v>
      </c>
      <c r="E39" s="9" t="s">
        <v>2</v>
      </c>
      <c r="F39" s="48" t="s">
        <v>59</v>
      </c>
      <c r="G39" s="48" t="s">
        <v>94</v>
      </c>
      <c r="H39" s="43" t="s">
        <v>160</v>
      </c>
      <c r="I39" s="29" t="s">
        <v>140</v>
      </c>
    </row>
    <row r="40" spans="1:9" s="12" customFormat="1" ht="60" customHeight="1" x14ac:dyDescent="0.2">
      <c r="A40" s="9">
        <f t="shared" si="1"/>
        <v>35</v>
      </c>
      <c r="B40" s="8" t="s">
        <v>41</v>
      </c>
      <c r="C40" s="30">
        <v>800</v>
      </c>
      <c r="D40" s="5">
        <f t="shared" si="5"/>
        <v>800</v>
      </c>
      <c r="E40" s="9" t="s">
        <v>2</v>
      </c>
      <c r="F40" s="49" t="s">
        <v>60</v>
      </c>
      <c r="G40" s="50" t="s">
        <v>95</v>
      </c>
      <c r="H40" s="43" t="s">
        <v>160</v>
      </c>
      <c r="I40" s="29" t="s">
        <v>141</v>
      </c>
    </row>
    <row r="41" spans="1:9" s="12" customFormat="1" ht="60" customHeight="1" x14ac:dyDescent="0.2">
      <c r="A41" s="9">
        <f t="shared" si="1"/>
        <v>36</v>
      </c>
      <c r="B41" s="8" t="s">
        <v>40</v>
      </c>
      <c r="C41" s="30">
        <v>9000</v>
      </c>
      <c r="D41" s="5">
        <f>C41</f>
        <v>9000</v>
      </c>
      <c r="E41" s="9" t="s">
        <v>2</v>
      </c>
      <c r="F41" s="49" t="s">
        <v>61</v>
      </c>
      <c r="G41" s="50" t="s">
        <v>107</v>
      </c>
      <c r="H41" s="43" t="s">
        <v>160</v>
      </c>
      <c r="I41" s="29" t="s">
        <v>142</v>
      </c>
    </row>
    <row r="42" spans="1:9" s="12" customFormat="1" ht="60" customHeight="1" x14ac:dyDescent="0.2">
      <c r="A42" s="9">
        <f t="shared" si="1"/>
        <v>37</v>
      </c>
      <c r="B42" s="8" t="s">
        <v>33</v>
      </c>
      <c r="C42" s="30">
        <v>24000</v>
      </c>
      <c r="D42" s="5">
        <f t="shared" si="0"/>
        <v>24000</v>
      </c>
      <c r="E42" s="9" t="s">
        <v>2</v>
      </c>
      <c r="F42" s="49" t="s">
        <v>72</v>
      </c>
      <c r="G42" s="50" t="s">
        <v>108</v>
      </c>
      <c r="H42" s="43" t="s">
        <v>160</v>
      </c>
      <c r="I42" s="29" t="s">
        <v>143</v>
      </c>
    </row>
    <row r="43" spans="1:9" x14ac:dyDescent="0.25">
      <c r="I43" s="13"/>
    </row>
    <row r="44" spans="1:9" x14ac:dyDescent="0.25">
      <c r="I44" s="13"/>
    </row>
    <row r="45" spans="1:9" x14ac:dyDescent="0.25">
      <c r="B45" s="41"/>
      <c r="I45" s="13"/>
    </row>
    <row r="46" spans="1:9" x14ac:dyDescent="0.25">
      <c r="I46" s="13"/>
    </row>
    <row r="47" spans="1:9" x14ac:dyDescent="0.25">
      <c r="I47" s="13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42" xr:uid="{00000000-0002-0000-0000-000000000000}">
      <formula1>วิธีซื้อหรือจ้าง</formula1>
    </dataValidation>
    <dataValidation type="list" allowBlank="1" showInputMessage="1" showErrorMessage="1" sqref="H6:H42" xr:uid="{00000000-0002-0000-00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K7" sqref="K7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>
      <selection activeCell="L14" sqref="L14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ต.ค. 67</vt:lpstr>
      <vt:lpstr>ต.ค.67</vt:lpstr>
      <vt:lpstr>ลิส</vt:lpstr>
      <vt:lpstr>Sheet1</vt:lpstr>
      <vt:lpstr>ต.ค.67!Print_Titles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2026-06-12T03:29:11Z</cp:lastPrinted>
  <dcterms:created xsi:type="dcterms:W3CDTF">2014-10-27T03:46:51Z</dcterms:created>
  <dcterms:modified xsi:type="dcterms:W3CDTF">2026-06-12T03:29:27Z</dcterms:modified>
</cp:coreProperties>
</file>