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ธ.ค.67\"/>
    </mc:Choice>
  </mc:AlternateContent>
  <xr:revisionPtr revIDLastSave="0" documentId="13_ncr:1_{A592151E-F793-4995-8925-0E02E9C92FE2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ธ.ค. 67" sheetId="47" r:id="rId1"/>
    <sheet name="ธ.ค.67" sheetId="34" r:id="rId2"/>
    <sheet name="ลิส" sheetId="14" r:id="rId3"/>
    <sheet name="Sheet1" sheetId="44" r:id="rId4"/>
  </sheets>
  <definedNames>
    <definedName name="_xlnm.Print_Titles" localSheetId="1">ธ.ค.67!$1:$5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47" l="1"/>
  <c r="E11" i="47"/>
  <c r="D23" i="34" l="1"/>
  <c r="D22" i="34"/>
  <c r="D16" i="34"/>
  <c r="D17" i="34"/>
  <c r="D18" i="34"/>
  <c r="D19" i="34"/>
  <c r="D20" i="34"/>
  <c r="D21" i="34"/>
  <c r="D14" i="34"/>
  <c r="D15" i="34"/>
  <c r="D24" i="34"/>
  <c r="D25" i="34"/>
  <c r="D9" i="34"/>
  <c r="D10" i="34"/>
  <c r="D11" i="34"/>
  <c r="D26" i="34" l="1"/>
  <c r="D27" i="34"/>
  <c r="D28" i="34"/>
  <c r="D29" i="34"/>
  <c r="D13" i="34" l="1"/>
  <c r="D12" i="34"/>
  <c r="D8" i="34"/>
  <c r="D7" i="34"/>
  <c r="D6" i="34"/>
  <c r="A7" i="34"/>
  <c r="A8" i="34" s="1"/>
  <c r="A9" i="34" s="1"/>
  <c r="A10" i="34" s="1"/>
  <c r="A11" i="34" s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</calcChain>
</file>

<file path=xl/sharedStrings.xml><?xml version="1.0" encoding="utf-8"?>
<sst xmlns="http://schemas.openxmlformats.org/spreadsheetml/2006/main" count="179" uniqueCount="130">
  <si>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</si>
  <si>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</si>
  <si>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</si>
  <si>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</si>
  <si>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</si>
  <si>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</si>
  <si>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</si>
  <si>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</si>
  <si>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</si>
  <si>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</si>
  <si>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</si>
  <si>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</si>
  <si>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</si>
  <si>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ซื้ออาหารเสริม (นม) โรงเรียนวัดโรงวัว</t>
  </si>
  <si>
    <t>ซื้ออาหารเสริม (นม) ศพด.แม่ก๊า</t>
  </si>
  <si>
    <t>จ้างเหมาทำปฏิทินประชาสัมพันธ์ ประจำปี 2567</t>
  </si>
  <si>
    <t>จ้างเหมาทำป้ายไวนิลโครงการรณรงค์ลดการเผา</t>
  </si>
  <si>
    <t>ซื้อวัสดุก่อสร้าง</t>
  </si>
  <si>
    <t>ซื้อวัสดุการเกษตร</t>
  </si>
  <si>
    <t>สรุปผลการดำเนินการจัดซื้อจัดจ้าง ในรอบเดือน ธันวาคม 2567</t>
  </si>
  <si>
    <t>วันที่ 3 มกราคม 2568</t>
  </si>
  <si>
    <t>ซื้อวัสดุสำนักงานกองคลัง</t>
  </si>
  <si>
    <t>ซื้อตุ๊กตาเพื่อเป็นรางวัลตามโครงการจัดงานวันเด็ก ประจำปี 2568</t>
  </si>
  <si>
    <t>ซื้อวัสดุอุปกรณ์สำหรับจัดกิจกรรมและของขวัญของรางวัลตามโครงการจัดงานวันเด็ก ประจำปี 2568</t>
  </si>
  <si>
    <t>ซื้อขนมเพื่อเป็นของรางวัลตามโครงการจัดงานวันเด็ก ประจำปี 2568</t>
  </si>
  <si>
    <t>จ้างเหมาตรวจเช็คซ่อมแซมรถยนต์กู้ชีพกู้ภัย หมายเลขทะเบียน บล 3758 เชียงใหม่</t>
  </si>
  <si>
    <t>จ้างเหมาตรวจเช็คซ่อมแซมเครื่องปริ้นท์เตอร์ จำนวน 2 เครื่อง</t>
  </si>
  <si>
    <t>จ้างเหมาบริการตำแหน่ง ผู้ช่วยนักกายภาพบำบัด</t>
  </si>
  <si>
    <t>จ้างเหมาตรวจเช็คซ่อมแซมโน๊ตบุก หมายเลขครุภัณฑ์ 416-61-0071</t>
  </si>
  <si>
    <t>จ้างเหมาทำป้ายประชาสัมพันธ์ภาษี ประจำปี 2568</t>
  </si>
  <si>
    <t>จ้างเหมาซ่อมแซมรถยนต์กู้ชีพกู้ภัย  หมายเลขทะเบียน บล 3758 เชียงใหม่</t>
  </si>
  <si>
    <t>จ้างเหมาบริการผู้ปฏิบัติหน้าที่กู้ชีพกู้ภัย ประจำเดือน มกราคม  2568</t>
  </si>
  <si>
    <t>จ้างเหมาบริการผู้ปฏิบัติหน้าที่กู้ชีพกู้ภัย ประจำเดือน มกราคม 2568</t>
  </si>
  <si>
    <t>จ้างเหมาผู้ปฏิบัติงานประจำศูนย์ปฏิบัติการร่วมในการช่วยเหลือประชาชน  ประจำเดือน  มกราคม 2568</t>
  </si>
  <si>
    <t>จ้างเหมาผู้ปฏิบัติงงานประจำศูนย์ปฏิบัติการร่วมในการช่วยเหลือประชาชน  ประจำเดือน มกราคม 2568</t>
  </si>
  <si>
    <t>จ้างเหมาทำความสะอาดศูนย์ปฏิบัติการร่วมในการช่วยเหลือประชาชนฯ  ประจำเดือน มกราคม 2568</t>
  </si>
  <si>
    <t>จ้างเหมาบริการผู้ดูแลเด็ก ศพด.ต.แม่ก๊า  ประจำเดือน มกราคม  2568</t>
  </si>
  <si>
    <t>จ้างเหมาบริการคนงานทั่วไป ประจำเดือน มกราคม 2568</t>
  </si>
  <si>
    <t>จ้างเหมาบริการแม่บ้านทำความสะอาดสำนักงาน อบต.แม่ก๊า  จำนวน 2 เดือน ๆ ละ 8,000 บาท(ม.ค.-ก.พ.2568)</t>
  </si>
  <si>
    <t>นายพิศาล  ยาณะ
ราคาที่เสนอ 8,500 บาท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</si>
  <si>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</si>
  <si>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</si>
  <si>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</si>
  <si>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</si>
  <si>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</si>
  <si>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</si>
  <si>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นายพิศาล  ยาณะ
จำนวนเงิน 8,500 บาท</t>
  </si>
  <si>
    <t>น.ส.เบญจวรรณ  เรือนเมา
จำนวนเงิน 11,000 บาท</t>
  </si>
  <si>
    <t>น.ส.น้ำผึ้ง ปัญจะ
จำนวนเงิน 11,000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</si>
  <si>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</si>
  <si>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</si>
  <si>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</si>
  <si>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</si>
  <si>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</si>
  <si>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</si>
  <si>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</si>
  <si>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</si>
  <si>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</si>
  <si>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</si>
  <si>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</si>
  <si>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</si>
  <si>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ธันวาคม 2567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</si>
  <si>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</si>
  <si>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นายวรรณเฉลิม  กันทาจันทร์
ราคาที่เสนอ 8,000 บาท</t>
  </si>
  <si>
    <t>น.ส.อำพร ปันทะนะ
ราคาที่เสนอ 800 บาท</t>
  </si>
  <si>
    <t>น.ส.อำพร ปันทะนะ
จำนวนเงิน 800 บาท</t>
  </si>
  <si>
    <t>ไม่เกินวงเงินตามที่กำหนดในกฏกระทรวง</t>
  </si>
  <si>
    <t>ร้านมนตรี
ราคาที่เสนอ 2,690 บาท</t>
  </si>
  <si>
    <t>ร้านมนตรี
ราคาที่เสนอ 2,320 บาท</t>
  </si>
  <si>
    <t>ร้านลำพูนเครื่องเขียน
ราคาที่เสนอ 8,105 บาท</t>
  </si>
  <si>
    <t>น.ส. สุกันทา  อินต๊ะ
ราคาที่เสนอ 2,000 บาท</t>
  </si>
  <si>
    <t>ร้านเป่าเปา
ราคาที่เสนอ 18,951 บาท</t>
  </si>
  <si>
    <t>ร้านแจ่มฟ้าช้อปปิ้งมอลล์
ราคาที่เสนอ 5,946 บาท</t>
  </si>
  <si>
    <t>สหกรณ์โคนมเชียงใหม่
ราคาที่เสนอ 13,039.62 บาท</t>
  </si>
  <si>
    <t>สหกรณ์โคนมเชียงใหม่
ราคาที่เสนอ 18,176.44 บาท</t>
  </si>
  <si>
    <t>ร้านแอ๊ดบริการ
ราคาที่เสนอ 6,415 บาท</t>
  </si>
  <si>
    <t>ร้านทีเอ็นบีปริ้นท์เตอร์เซอร์วิส
ราคาที่เสนอ 1,300 บาท</t>
  </si>
  <si>
    <t>น.ส.สายทอง วันมาละ
ราคาที่เสนอ 18,000 บาท</t>
  </si>
  <si>
    <t>ร้านหมึกจีนธุรกิจ
ราคาที่เสนอ 62,500 บาท</t>
  </si>
  <si>
    <t>ร้านทีเอ็นบีปริ้นท์เตอร์เซอร์วิส
ราคาที่เสนอ 1,900 บาท</t>
  </si>
  <si>
    <t>ร้านพีอาร์สติ๊กเกอร์
ราคาที่เสนอ 4,720 บาท</t>
  </si>
  <si>
    <t>ร้านพีอาร์สติ๊กเกอร์ 
ราคาที่สนอ 9,200 บาท</t>
  </si>
  <si>
    <t>ร้านแอ๊ดบริการ
ราคาที่เสนอ 2,950 บาท</t>
  </si>
  <si>
    <t>น.ส.ธนัชพร  สืบเรือง
ราคาที่เสนอ 9,000 บาท</t>
  </si>
  <si>
    <t>นายชัยยันต์  อุบลรัตน์
ราคาที่เสนอ 7,500 บาท</t>
  </si>
  <si>
    <t>นางอำไพ  บุญทา
ราคาที่เสนอ 16,000 บาท</t>
  </si>
  <si>
    <t>ร้านมนตรี
จำนวนเงิน 2,690 บาท</t>
  </si>
  <si>
    <t>ร้านมนตรี
จำนวนเงิน 2,320 บาท</t>
  </si>
  <si>
    <t>ร้านลำพูนเครื่องเขียน
จำนวนเงิน 8,105 บาท</t>
  </si>
  <si>
    <t>น.ส. สุกันทา  อินต๊ะ
จำนวนเงิน 2,000 บาท</t>
  </si>
  <si>
    <t>ร้านเป่าเปา
จำนวนเงิน 18,951 บาท</t>
  </si>
  <si>
    <t>ร้านแจ่มฟ้าช้อปปิ้งมอลล์
จำนวนเงิน 5,946 บาท</t>
  </si>
  <si>
    <t>สหกรณ์โคนมเชียงใหม่
จำนวนเงิน 13,039.62 บาท</t>
  </si>
  <si>
    <t>สหกรณ์โคนมเชียงใหม่
จำนวนเงิน 18,176.44 บาท</t>
  </si>
  <si>
    <t>ร้านแอ๊ดบริการ
จำนวนเงิน 6,415 บาท</t>
  </si>
  <si>
    <t>ร้านทีเอ็นบีปริ้นท์เตอร์เซอร์วิส
จำนวนเงิน 1,300 บาท</t>
  </si>
  <si>
    <t>น.ส.สายทอง วันมาละ
จำนวนเงิน 18,000 บาท</t>
  </si>
  <si>
    <t>ร้านหมึกจีนธุรกิจ
จำนวนเงิน 62,500 บาท</t>
  </si>
  <si>
    <t>ร้านทีเอ็นบีปริ้นท์เตอร์เซอร์วิส
จำนวนเงิน 1,900 บาท</t>
  </si>
  <si>
    <t>ร้านพีอาร์สติ๊กเกอร์
จำนวนเงิน 4,720 บาท</t>
  </si>
  <si>
    <t>ร้านพีอาร์สติ๊กเกอร์ 
จำนวนเงิน 9,200 บาท</t>
  </si>
  <si>
    <t>ร้านแอ๊ดบริการ
จำนวนเงิน 2,950 บาท</t>
  </si>
  <si>
    <t>นายวรรณเฉลิม  กันทาจันทร์
จำนวนเงิน  8,000 บาท</t>
  </si>
  <si>
    <t>น.ส.ธนัชพร  สืบเรือง
จำนวนเงิน 9,000 บาท</t>
  </si>
  <si>
    <t>นายชัยยันต์  อุบลรัตน์
จำนวนเงิน 7,500 บาท</t>
  </si>
  <si>
    <t>นางอำไพ  บุญทา
จำนวนเงิน 16,000 บาท</t>
  </si>
  <si>
    <t>ซ018/2568
4 ธ.ค.2567</t>
  </si>
  <si>
    <t>ซ019/2568
4 ธ.ค.2567</t>
  </si>
  <si>
    <t>ซ020/2568
25 ธ.ค.2567</t>
  </si>
  <si>
    <t>ซ021/2568
25 ธ.ค. 2567</t>
  </si>
  <si>
    <t>ซ022/2568
25 ธ.ค. 2567</t>
  </si>
  <si>
    <t>ซ023/2568
25 ธ.ค.2567</t>
  </si>
  <si>
    <t>ซ024/2568
27 ธ.ค.2567</t>
  </si>
  <si>
    <t>ซ025/2568
27 ธ.ค.2567</t>
  </si>
  <si>
    <t>จ039/2568
9 ธ.ค.2567</t>
  </si>
  <si>
    <t>จ040/2568
18 ธ.ค.2567</t>
  </si>
  <si>
    <t>จ041/2568
18 ธ.ค.2567</t>
  </si>
  <si>
    <t>จ042/2568
20 ธ.ค. 2567</t>
  </si>
  <si>
    <t>จ043/2568
23 ธ.ค.2567</t>
  </si>
  <si>
    <t>จ044/2568
23 ธ.ค.2567</t>
  </si>
  <si>
    <t>จ045/2568
25 ธ.ค. 2567</t>
  </si>
  <si>
    <t>จ046/2568
25 ธ.ค.2567</t>
  </si>
  <si>
    <t>จ047/2568
27 ธ.ค. 2567</t>
  </si>
  <si>
    <t>จ048/2568
27 ธ.ค.2567</t>
  </si>
  <si>
    <t>จ049/2568
27 ธ.ค. 2567</t>
  </si>
  <si>
    <t>จ050/2568
27 ธ.ค. 2567</t>
  </si>
  <si>
    <t>จ051/2568
27 ธ.ค. 2567</t>
  </si>
  <si>
    <t>จ052/2568
27 ธ.ค. 2567</t>
  </si>
  <si>
    <t>จ053/2568
27 ธ.ค.2567</t>
  </si>
  <si>
    <t>จ054/2568
27 ธ.ค.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</si>
</sst>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center" vertical="center" wrapText="1"/>
    </xf>
    <xf numFmtId="187" fontId="4" fillId="0" borderId="6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top" shrinkToFit="1"/>
    </xf>
    <xf numFmtId="43" fontId="7" fillId="0" borderId="1" xfId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43" fontId="7" fillId="0" borderId="1" xfId="1" applyFont="1" applyBorder="1" applyAlignment="1">
      <alignment horizontal="center" vertical="top" wrapText="1"/>
    </xf>
    <xf numFmtId="0" fontId="10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4" fontId="10" fillId="0" borderId="1" xfId="0" applyNumberFormat="1" applyFont="1" applyBorder="1"/>
    <xf numFmtId="0" fontId="9" fillId="0" borderId="1" xfId="0" applyFont="1" applyBorder="1"/>
    <xf numFmtId="4" fontId="9" fillId="0" borderId="1" xfId="0" applyNumberFormat="1" applyFont="1" applyBorder="1"/>
    <xf numFmtId="0" fontId="11" fillId="0" borderId="0" xfId="0" applyFont="1"/>
    <xf numFmtId="43" fontId="4" fillId="0" borderId="0" xfId="1" applyFont="1" applyAlignment="1">
      <alignment horizontal="center" vertical="top"/>
    </xf>
    <xf numFmtId="0" fontId="9" fillId="0" borderId="1" xfId="0" applyFont="1" applyBorder="1" applyAlignment="1">
      <alignment horizontal="center"/>
    </xf>
    <xf numFmtId="43" fontId="7" fillId="0" borderId="1" xfId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shrinkToFit="1"/>
    </xf>
    <xf numFmtId="49" fontId="4" fillId="0" borderId="9" xfId="0" applyNumberFormat="1" applyFont="1" applyBorder="1" applyAlignment="1">
      <alignment horizontal="center" vertical="center" wrapText="1"/>
    </xf>
    <xf numFmtId="187" fontId="4" fillId="0" borderId="1" xfId="1" applyNumberFormat="1" applyFont="1" applyBorder="1" applyAlignment="1">
      <alignment horizontal="left" vertical="top" wrapText="1" shrinkToFit="1"/>
    </xf>
    <xf numFmtId="187" fontId="7" fillId="0" borderId="1" xfId="1" applyNumberFormat="1" applyFont="1" applyBorder="1" applyAlignment="1">
      <alignment horizontal="left" vertical="top" wrapText="1"/>
    </xf>
    <xf numFmtId="187" fontId="7" fillId="0" borderId="1" xfId="1" applyNumberFormat="1" applyFont="1" applyFill="1" applyBorder="1" applyAlignment="1">
      <alignment horizontal="left" vertical="top" wrapText="1"/>
    </xf>
    <xf numFmtId="187" fontId="4" fillId="0" borderId="0" xfId="1" applyNumberFormat="1" applyFont="1" applyAlignment="1">
      <alignment horizontal="left" vertical="top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4088A534-D44A-4C8B-8770-175551C6D5EC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88974ED0-3AEC-4179-A3F6-1028DB4FB33E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D42AF-C649-43AF-8134-5776C101AC9C}">
  <sheetPr>
    <tabColor rgb="FF00B0F0"/>
  </sheetPr>
  <dimension ref="A1:M29"/>
  <sheetViews>
    <sheetView workbookViewId="0">
      <selection activeCell="J7" sqref="J7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5" t="s">
        <v>62</v>
      </c>
      <c r="B1" s="45"/>
      <c r="C1" s="45"/>
      <c r="D1" s="45"/>
      <c r="E1" s="45"/>
      <c r="F1" s="45"/>
      <c r="G1" s="45"/>
      <c r="H1" s="45"/>
      <c r="I1" s="45"/>
      <c r="J1" s="45"/>
      <c r="K1" s="28"/>
      <c r="L1" s="28"/>
      <c r="M1" s="28"/>
    </row>
    <row r="2" spans="1:13" ht="26.25" x14ac:dyDescent="0.4">
      <c r="A2" s="45" t="s">
        <v>61</v>
      </c>
      <c r="B2" s="45"/>
      <c r="C2" s="45"/>
      <c r="D2" s="45"/>
      <c r="E2" s="45"/>
      <c r="F2" s="45"/>
      <c r="G2" s="45"/>
      <c r="H2" s="45"/>
      <c r="I2" s="45"/>
      <c r="J2" s="45"/>
      <c r="K2" s="28"/>
      <c r="L2" s="28"/>
      <c r="M2" s="28"/>
    </row>
    <row r="3" spans="1:13" ht="26.25" x14ac:dyDescent="0.4">
      <c r="A3" s="28" t="s">
        <v>49</v>
      </c>
      <c r="B3" s="28"/>
      <c r="C3" s="28"/>
      <c r="D3" s="28"/>
      <c r="E3" s="28"/>
      <c r="F3" s="28"/>
      <c r="G3" s="28"/>
      <c r="H3" s="29"/>
      <c r="I3" s="29"/>
      <c r="J3" s="29"/>
      <c r="K3" s="29"/>
      <c r="L3" s="29"/>
      <c r="M3" s="29"/>
    </row>
    <row r="4" spans="1:13" ht="26.25" x14ac:dyDescent="0.4">
      <c r="A4" s="28"/>
      <c r="B4" s="28"/>
      <c r="C4" s="28"/>
      <c r="D4" s="28"/>
      <c r="E4" s="28"/>
      <c r="F4" s="28"/>
      <c r="G4" s="28"/>
      <c r="H4" s="29"/>
      <c r="I4" s="29"/>
      <c r="J4" s="29"/>
      <c r="K4" s="29"/>
      <c r="L4" s="29"/>
      <c r="M4" s="29"/>
    </row>
    <row r="5" spans="1:13" ht="26.25" x14ac:dyDescent="0.4">
      <c r="A5" s="28"/>
      <c r="B5" s="28"/>
      <c r="C5" s="28"/>
      <c r="D5" s="30" t="s">
        <v>50</v>
      </c>
      <c r="E5" s="30" t="s">
        <v>51</v>
      </c>
      <c r="F5" s="30" t="s">
        <v>52</v>
      </c>
      <c r="G5" s="28"/>
      <c r="H5" s="29"/>
      <c r="I5" s="29"/>
      <c r="J5" s="29"/>
      <c r="K5" s="29"/>
      <c r="L5" s="29"/>
      <c r="M5" s="29"/>
    </row>
    <row r="6" spans="1:13" ht="26.25" x14ac:dyDescent="0.4">
      <c r="A6" s="28"/>
      <c r="B6" s="28"/>
      <c r="C6" s="28"/>
      <c r="D6" s="33" t="s">
        <v>53</v>
      </c>
      <c r="E6" s="30">
        <v>0</v>
      </c>
      <c r="F6" s="31">
        <v>0</v>
      </c>
      <c r="G6" s="28"/>
      <c r="H6" s="29"/>
      <c r="I6" s="29"/>
      <c r="J6" s="29"/>
      <c r="K6" s="29"/>
      <c r="L6" s="29"/>
      <c r="M6" s="29"/>
    </row>
    <row r="7" spans="1:13" ht="26.25" x14ac:dyDescent="0.4">
      <c r="A7" s="28"/>
      <c r="B7" s="28"/>
      <c r="C7" s="28"/>
      <c r="D7" s="33" t="s">
        <v>54</v>
      </c>
      <c r="E7" s="30">
        <v>0</v>
      </c>
      <c r="F7" s="31">
        <v>0</v>
      </c>
      <c r="G7" s="28"/>
      <c r="H7" s="29"/>
      <c r="I7" s="29"/>
      <c r="J7" s="29"/>
      <c r="K7" s="29"/>
      <c r="L7" s="29"/>
      <c r="M7" s="29"/>
    </row>
    <row r="8" spans="1:13" ht="26.25" x14ac:dyDescent="0.4">
      <c r="A8" s="28"/>
      <c r="B8" s="28"/>
      <c r="C8" s="28"/>
      <c r="D8" s="33" t="s">
        <v>55</v>
      </c>
      <c r="E8" s="37">
        <v>24</v>
      </c>
      <c r="F8" s="34">
        <v>250013.06</v>
      </c>
      <c r="G8" s="28"/>
      <c r="H8" s="29"/>
      <c r="I8" s="29"/>
      <c r="J8" s="29"/>
      <c r="K8" s="29"/>
      <c r="L8" s="29"/>
      <c r="M8" s="29"/>
    </row>
    <row r="9" spans="1:13" ht="26.25" x14ac:dyDescent="0.4">
      <c r="A9" s="28"/>
      <c r="B9" s="28"/>
      <c r="C9" s="28"/>
      <c r="D9" s="33" t="s">
        <v>56</v>
      </c>
      <c r="E9" s="30">
        <v>0</v>
      </c>
      <c r="F9" s="31">
        <v>0</v>
      </c>
      <c r="G9" s="28"/>
      <c r="H9" s="29"/>
      <c r="I9" s="29"/>
      <c r="J9" s="29"/>
      <c r="K9" s="29"/>
      <c r="L9" s="29"/>
      <c r="M9" s="29"/>
    </row>
    <row r="10" spans="1:13" ht="26.25" x14ac:dyDescent="0.4">
      <c r="A10" s="28"/>
      <c r="B10" s="28"/>
      <c r="C10" s="28"/>
      <c r="D10" s="33" t="s">
        <v>57</v>
      </c>
      <c r="E10" s="30">
        <v>0</v>
      </c>
      <c r="F10" s="31">
        <v>0</v>
      </c>
      <c r="G10" s="28"/>
      <c r="H10" s="29"/>
      <c r="I10" s="29"/>
      <c r="J10" s="29"/>
      <c r="K10" s="29"/>
      <c r="L10" s="29"/>
      <c r="M10" s="29"/>
    </row>
    <row r="11" spans="1:13" ht="26.25" x14ac:dyDescent="0.4">
      <c r="A11" s="28"/>
      <c r="B11" s="28"/>
      <c r="C11" s="28"/>
      <c r="D11" s="31" t="s">
        <v>58</v>
      </c>
      <c r="E11" s="30">
        <f>SUM(E6:E10)</f>
        <v>24</v>
      </c>
      <c r="F11" s="32">
        <f>SUM(F6:F10)</f>
        <v>250013.06</v>
      </c>
      <c r="G11" s="28"/>
      <c r="H11" s="29"/>
      <c r="I11" s="29"/>
      <c r="J11" s="29"/>
      <c r="K11" s="29"/>
      <c r="L11" s="29"/>
      <c r="M11" s="29"/>
    </row>
    <row r="13" spans="1:13" ht="19.5" x14ac:dyDescent="0.25">
      <c r="A13" s="35" t="s">
        <v>59</v>
      </c>
    </row>
    <row r="29" spans="1:1" ht="19.5" x14ac:dyDescent="0.25">
      <c r="A29" s="35" t="s">
        <v>60</v>
      </c>
    </row>
  </sheetData>
  <mergeCells count="2">
    <mergeCell ref="A1:J1"/>
    <mergeCell ref="A2:J2"/>
  </mergeCells>
  <pageMargins left="0.7" right="0.48" top="0.46" bottom="0.3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I34"/>
  <sheetViews>
    <sheetView tabSelected="1" zoomScaleNormal="100" workbookViewId="0">
      <pane ySplit="4" topLeftCell="A5" activePane="bottomLeft" state="frozen"/>
      <selection activeCell="D61" sqref="D61"/>
      <selection pane="bottomLeft" activeCell="K5" sqref="K5"/>
    </sheetView>
  </sheetViews>
  <sheetFormatPr defaultRowHeight="16.5" x14ac:dyDescent="0.25"/>
  <cols>
    <col min="1" max="1" width="4.75" style="13" customWidth="1"/>
    <col min="2" max="2" width="22.625" style="14" customWidth="1"/>
    <col min="3" max="4" width="10.625" style="15" customWidth="1"/>
    <col min="5" max="5" width="8.625" style="13" customWidth="1"/>
    <col min="6" max="7" width="21.125" style="15" customWidth="1"/>
    <col min="8" max="8" width="23.625" style="16" customWidth="1"/>
    <col min="9" max="9" width="11.625" style="17" customWidth="1"/>
    <col min="10" max="16384" width="9" style="8"/>
  </cols>
  <sheetData>
    <row r="1" spans="1:9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</row>
    <row r="2" spans="1:9" x14ac:dyDescent="0.25">
      <c r="A2" s="47" t="s">
        <v>19</v>
      </c>
      <c r="B2" s="47"/>
      <c r="C2" s="47"/>
      <c r="D2" s="47"/>
      <c r="E2" s="47"/>
      <c r="F2" s="47"/>
      <c r="G2" s="47"/>
      <c r="H2" s="47"/>
      <c r="I2" s="47"/>
    </row>
    <row r="3" spans="1:9" x14ac:dyDescent="0.25">
      <c r="A3" s="47" t="s">
        <v>1</v>
      </c>
      <c r="B3" s="47"/>
      <c r="C3" s="47"/>
      <c r="D3" s="47"/>
      <c r="E3" s="47"/>
      <c r="F3" s="47"/>
      <c r="G3" s="47"/>
      <c r="H3" s="47"/>
      <c r="I3" s="47"/>
    </row>
    <row r="4" spans="1:9" ht="17.25" thickBot="1" x14ac:dyDescent="0.3">
      <c r="A4" s="48" t="s">
        <v>20</v>
      </c>
      <c r="B4" s="48"/>
      <c r="C4" s="48"/>
      <c r="D4" s="48"/>
      <c r="E4" s="48"/>
      <c r="F4" s="48"/>
      <c r="G4" s="48"/>
      <c r="H4" s="48"/>
      <c r="I4" s="48"/>
    </row>
    <row r="5" spans="1:9" s="12" customFormat="1" ht="75" customHeight="1" x14ac:dyDescent="0.2">
      <c r="A5" s="9" t="s">
        <v>42</v>
      </c>
      <c r="B5" s="19" t="s">
        <v>43</v>
      </c>
      <c r="C5" s="20" t="s">
        <v>44</v>
      </c>
      <c r="D5" s="20" t="s">
        <v>3</v>
      </c>
      <c r="E5" s="19" t="s">
        <v>4</v>
      </c>
      <c r="F5" s="21" t="s">
        <v>5</v>
      </c>
      <c r="G5" s="22" t="s">
        <v>11</v>
      </c>
      <c r="H5" s="23" t="s">
        <v>6</v>
      </c>
      <c r="I5" s="40" t="s">
        <v>45</v>
      </c>
    </row>
    <row r="6" spans="1:9" s="10" customFormat="1" ht="42" customHeight="1" x14ac:dyDescent="0.2">
      <c r="A6" s="7">
        <v>1</v>
      </c>
      <c r="B6" s="6" t="s">
        <v>17</v>
      </c>
      <c r="C6" s="27">
        <v>2690</v>
      </c>
      <c r="D6" s="5">
        <f t="shared" ref="D6:D15" si="0">C6</f>
        <v>2690</v>
      </c>
      <c r="E6" s="39" t="s">
        <v>2</v>
      </c>
      <c r="F6" s="42" t="s">
        <v>67</v>
      </c>
      <c r="G6" s="42" t="s">
        <v>86</v>
      </c>
      <c r="H6" s="7" t="s">
        <v>66</v>
      </c>
      <c r="I6" s="26" t="s">
        <v>106</v>
      </c>
    </row>
    <row r="7" spans="1:9" s="10" customFormat="1" ht="42" customHeight="1" x14ac:dyDescent="0.2">
      <c r="A7" s="7">
        <f t="shared" ref="A7:A29" si="1">SUM(A6+1)</f>
        <v>2</v>
      </c>
      <c r="B7" s="6" t="s">
        <v>18</v>
      </c>
      <c r="C7" s="27">
        <v>2320</v>
      </c>
      <c r="D7" s="5">
        <f t="shared" si="0"/>
        <v>2320</v>
      </c>
      <c r="E7" s="39" t="s">
        <v>2</v>
      </c>
      <c r="F7" s="42" t="s">
        <v>68</v>
      </c>
      <c r="G7" s="42" t="s">
        <v>87</v>
      </c>
      <c r="H7" s="7" t="s">
        <v>66</v>
      </c>
      <c r="I7" s="26" t="s">
        <v>107</v>
      </c>
    </row>
    <row r="8" spans="1:9" s="12" customFormat="1" ht="42" customHeight="1" x14ac:dyDescent="0.2">
      <c r="A8" s="7">
        <f t="shared" si="1"/>
        <v>3</v>
      </c>
      <c r="B8" s="6" t="s">
        <v>21</v>
      </c>
      <c r="C8" s="27">
        <v>8105</v>
      </c>
      <c r="D8" s="5">
        <f t="shared" si="0"/>
        <v>8105</v>
      </c>
      <c r="E8" s="39" t="s">
        <v>2</v>
      </c>
      <c r="F8" s="42" t="s">
        <v>69</v>
      </c>
      <c r="G8" s="42" t="s">
        <v>88</v>
      </c>
      <c r="H8" s="7" t="s">
        <v>66</v>
      </c>
      <c r="I8" s="26" t="s">
        <v>108</v>
      </c>
    </row>
    <row r="9" spans="1:9" s="12" customFormat="1" ht="42" customHeight="1" x14ac:dyDescent="0.2">
      <c r="A9" s="7">
        <f t="shared" si="1"/>
        <v>4</v>
      </c>
      <c r="B9" s="6" t="s">
        <v>22</v>
      </c>
      <c r="C9" s="27">
        <v>2000</v>
      </c>
      <c r="D9" s="5">
        <f t="shared" si="0"/>
        <v>2000</v>
      </c>
      <c r="E9" s="39" t="s">
        <v>2</v>
      </c>
      <c r="F9" s="42" t="s">
        <v>70</v>
      </c>
      <c r="G9" s="42" t="s">
        <v>89</v>
      </c>
      <c r="H9" s="7" t="s">
        <v>66</v>
      </c>
      <c r="I9" s="26" t="s">
        <v>109</v>
      </c>
    </row>
    <row r="10" spans="1:9" s="12" customFormat="1" ht="60" customHeight="1" x14ac:dyDescent="0.2">
      <c r="A10" s="7">
        <f t="shared" si="1"/>
        <v>5</v>
      </c>
      <c r="B10" s="6" t="s">
        <v>23</v>
      </c>
      <c r="C10" s="27">
        <v>18951</v>
      </c>
      <c r="D10" s="5">
        <f t="shared" si="0"/>
        <v>18951</v>
      </c>
      <c r="E10" s="39" t="s">
        <v>2</v>
      </c>
      <c r="F10" s="42" t="s">
        <v>71</v>
      </c>
      <c r="G10" s="42" t="s">
        <v>90</v>
      </c>
      <c r="H10" s="7" t="s">
        <v>66</v>
      </c>
      <c r="I10" s="26" t="s">
        <v>110</v>
      </c>
    </row>
    <row r="11" spans="1:9" s="12" customFormat="1" ht="42" customHeight="1" x14ac:dyDescent="0.2">
      <c r="A11" s="7">
        <f t="shared" si="1"/>
        <v>6</v>
      </c>
      <c r="B11" s="6" t="s">
        <v>24</v>
      </c>
      <c r="C11" s="27">
        <v>5946</v>
      </c>
      <c r="D11" s="5">
        <f t="shared" si="0"/>
        <v>5946</v>
      </c>
      <c r="E11" s="39" t="s">
        <v>2</v>
      </c>
      <c r="F11" s="42" t="s">
        <v>72</v>
      </c>
      <c r="G11" s="42" t="s">
        <v>91</v>
      </c>
      <c r="H11" s="7" t="s">
        <v>66</v>
      </c>
      <c r="I11" s="26" t="s">
        <v>111</v>
      </c>
    </row>
    <row r="12" spans="1:9" s="12" customFormat="1" ht="42" customHeight="1" x14ac:dyDescent="0.2">
      <c r="A12" s="7">
        <f t="shared" si="1"/>
        <v>7</v>
      </c>
      <c r="B12" s="6" t="s">
        <v>14</v>
      </c>
      <c r="C12" s="27">
        <v>13039.62</v>
      </c>
      <c r="D12" s="27">
        <f t="shared" si="0"/>
        <v>13039.62</v>
      </c>
      <c r="E12" s="39" t="s">
        <v>2</v>
      </c>
      <c r="F12" s="42" t="s">
        <v>73</v>
      </c>
      <c r="G12" s="42" t="s">
        <v>92</v>
      </c>
      <c r="H12" s="7" t="s">
        <v>66</v>
      </c>
      <c r="I12" s="26" t="s">
        <v>112</v>
      </c>
    </row>
    <row r="13" spans="1:9" ht="42" customHeight="1" x14ac:dyDescent="0.25">
      <c r="A13" s="7">
        <f t="shared" si="1"/>
        <v>8</v>
      </c>
      <c r="B13" s="6" t="s">
        <v>13</v>
      </c>
      <c r="C13" s="27">
        <v>18176.439999999999</v>
      </c>
      <c r="D13" s="27">
        <f t="shared" si="0"/>
        <v>18176.439999999999</v>
      </c>
      <c r="E13" s="39" t="s">
        <v>2</v>
      </c>
      <c r="F13" s="42" t="s">
        <v>74</v>
      </c>
      <c r="G13" s="42" t="s">
        <v>93</v>
      </c>
      <c r="H13" s="7" t="s">
        <v>66</v>
      </c>
      <c r="I13" s="26" t="s">
        <v>113</v>
      </c>
    </row>
    <row r="14" spans="1:9" ht="60" customHeight="1" x14ac:dyDescent="0.25">
      <c r="A14" s="7">
        <f t="shared" si="1"/>
        <v>9</v>
      </c>
      <c r="B14" s="6" t="s">
        <v>25</v>
      </c>
      <c r="C14" s="27">
        <v>6415</v>
      </c>
      <c r="D14" s="27">
        <f t="shared" si="0"/>
        <v>6415</v>
      </c>
      <c r="E14" s="39" t="s">
        <v>2</v>
      </c>
      <c r="F14" s="42" t="s">
        <v>75</v>
      </c>
      <c r="G14" s="42" t="s">
        <v>94</v>
      </c>
      <c r="H14" s="7" t="s">
        <v>66</v>
      </c>
      <c r="I14" s="26" t="s">
        <v>114</v>
      </c>
    </row>
    <row r="15" spans="1:9" ht="42" customHeight="1" x14ac:dyDescent="0.25">
      <c r="A15" s="7">
        <f t="shared" si="1"/>
        <v>10</v>
      </c>
      <c r="B15" s="6" t="s">
        <v>26</v>
      </c>
      <c r="C15" s="27">
        <v>1300</v>
      </c>
      <c r="D15" s="27">
        <f t="shared" si="0"/>
        <v>1300</v>
      </c>
      <c r="E15" s="39" t="s">
        <v>2</v>
      </c>
      <c r="F15" s="42" t="s">
        <v>76</v>
      </c>
      <c r="G15" s="42" t="s">
        <v>95</v>
      </c>
      <c r="H15" s="7" t="s">
        <v>66</v>
      </c>
      <c r="I15" s="26" t="s">
        <v>115</v>
      </c>
    </row>
    <row r="16" spans="1:9" ht="42" customHeight="1" x14ac:dyDescent="0.25">
      <c r="A16" s="7">
        <f t="shared" si="1"/>
        <v>11</v>
      </c>
      <c r="B16" s="6" t="s">
        <v>27</v>
      </c>
      <c r="C16" s="27">
        <v>18000</v>
      </c>
      <c r="D16" s="27">
        <f t="shared" ref="D16:D23" si="2">C16</f>
        <v>18000</v>
      </c>
      <c r="E16" s="39" t="s">
        <v>2</v>
      </c>
      <c r="F16" s="42" t="s">
        <v>77</v>
      </c>
      <c r="G16" s="42" t="s">
        <v>96</v>
      </c>
      <c r="H16" s="7" t="s">
        <v>66</v>
      </c>
      <c r="I16" s="26" t="s">
        <v>116</v>
      </c>
    </row>
    <row r="17" spans="1:9" ht="42" customHeight="1" x14ac:dyDescent="0.25">
      <c r="A17" s="7">
        <f t="shared" si="1"/>
        <v>12</v>
      </c>
      <c r="B17" s="6" t="s">
        <v>15</v>
      </c>
      <c r="C17" s="27">
        <v>62500</v>
      </c>
      <c r="D17" s="27">
        <f t="shared" si="2"/>
        <v>62500</v>
      </c>
      <c r="E17" s="39" t="s">
        <v>2</v>
      </c>
      <c r="F17" s="42" t="s">
        <v>78</v>
      </c>
      <c r="G17" s="42" t="s">
        <v>97</v>
      </c>
      <c r="H17" s="7" t="s">
        <v>66</v>
      </c>
      <c r="I17" s="26" t="s">
        <v>117</v>
      </c>
    </row>
    <row r="18" spans="1:9" ht="42" customHeight="1" x14ac:dyDescent="0.25">
      <c r="A18" s="7">
        <f t="shared" si="1"/>
        <v>13</v>
      </c>
      <c r="B18" s="6" t="s">
        <v>28</v>
      </c>
      <c r="C18" s="27">
        <v>1900</v>
      </c>
      <c r="D18" s="27">
        <f t="shared" si="2"/>
        <v>1900</v>
      </c>
      <c r="E18" s="39" t="s">
        <v>2</v>
      </c>
      <c r="F18" s="42" t="s">
        <v>79</v>
      </c>
      <c r="G18" s="42" t="s">
        <v>98</v>
      </c>
      <c r="H18" s="7" t="s">
        <v>66</v>
      </c>
      <c r="I18" s="26" t="s">
        <v>118</v>
      </c>
    </row>
    <row r="19" spans="1:9" ht="42" customHeight="1" x14ac:dyDescent="0.25">
      <c r="A19" s="7">
        <f t="shared" si="1"/>
        <v>14</v>
      </c>
      <c r="B19" s="6" t="s">
        <v>16</v>
      </c>
      <c r="C19" s="27">
        <v>4720</v>
      </c>
      <c r="D19" s="27">
        <f t="shared" si="2"/>
        <v>4720</v>
      </c>
      <c r="E19" s="39" t="s">
        <v>2</v>
      </c>
      <c r="F19" s="42" t="s">
        <v>80</v>
      </c>
      <c r="G19" s="42" t="s">
        <v>99</v>
      </c>
      <c r="H19" s="7" t="s">
        <v>66</v>
      </c>
      <c r="I19" s="26" t="s">
        <v>119</v>
      </c>
    </row>
    <row r="20" spans="1:9" ht="42" customHeight="1" x14ac:dyDescent="0.25">
      <c r="A20" s="7">
        <f t="shared" si="1"/>
        <v>15</v>
      </c>
      <c r="B20" s="6" t="s">
        <v>29</v>
      </c>
      <c r="C20" s="27">
        <v>9200</v>
      </c>
      <c r="D20" s="27">
        <f t="shared" si="2"/>
        <v>9200</v>
      </c>
      <c r="E20" s="39" t="s">
        <v>2</v>
      </c>
      <c r="F20" s="42" t="s">
        <v>81</v>
      </c>
      <c r="G20" s="42" t="s">
        <v>100</v>
      </c>
      <c r="H20" s="7" t="s">
        <v>66</v>
      </c>
      <c r="I20" s="26" t="s">
        <v>120</v>
      </c>
    </row>
    <row r="21" spans="1:9" ht="42" customHeight="1" x14ac:dyDescent="0.25">
      <c r="A21" s="7">
        <f t="shared" si="1"/>
        <v>16</v>
      </c>
      <c r="B21" s="6" t="s">
        <v>30</v>
      </c>
      <c r="C21" s="27">
        <v>2950</v>
      </c>
      <c r="D21" s="27">
        <f t="shared" si="2"/>
        <v>2950</v>
      </c>
      <c r="E21" s="39" t="s">
        <v>2</v>
      </c>
      <c r="F21" s="42" t="s">
        <v>82</v>
      </c>
      <c r="G21" s="42" t="s">
        <v>101</v>
      </c>
      <c r="H21" s="7" t="s">
        <v>66</v>
      </c>
      <c r="I21" s="26" t="s">
        <v>121</v>
      </c>
    </row>
    <row r="22" spans="1:9" ht="42" customHeight="1" x14ac:dyDescent="0.25">
      <c r="A22" s="7">
        <f t="shared" si="1"/>
        <v>17</v>
      </c>
      <c r="B22" s="6" t="s">
        <v>31</v>
      </c>
      <c r="C22" s="38">
        <v>8500</v>
      </c>
      <c r="D22" s="24">
        <f t="shared" si="2"/>
        <v>8500</v>
      </c>
      <c r="E22" s="7" t="s">
        <v>2</v>
      </c>
      <c r="F22" s="18" t="s">
        <v>39</v>
      </c>
      <c r="G22" s="18" t="s">
        <v>46</v>
      </c>
      <c r="H22" s="7" t="s">
        <v>66</v>
      </c>
      <c r="I22" s="26" t="s">
        <v>122</v>
      </c>
    </row>
    <row r="23" spans="1:9" ht="42" customHeight="1" x14ac:dyDescent="0.25">
      <c r="A23" s="7">
        <f t="shared" si="1"/>
        <v>18</v>
      </c>
      <c r="B23" s="6" t="s">
        <v>32</v>
      </c>
      <c r="C23" s="38">
        <v>8000</v>
      </c>
      <c r="D23" s="24">
        <f t="shared" si="2"/>
        <v>8000</v>
      </c>
      <c r="E23" s="7" t="s">
        <v>2</v>
      </c>
      <c r="F23" s="41" t="s">
        <v>63</v>
      </c>
      <c r="G23" s="41" t="s">
        <v>102</v>
      </c>
      <c r="H23" s="7" t="s">
        <v>66</v>
      </c>
      <c r="I23" s="26" t="s">
        <v>123</v>
      </c>
    </row>
    <row r="24" spans="1:9" ht="80.099999999999994" customHeight="1" x14ac:dyDescent="0.25">
      <c r="A24" s="7">
        <f t="shared" si="1"/>
        <v>19</v>
      </c>
      <c r="B24" s="6" t="s">
        <v>33</v>
      </c>
      <c r="C24" s="25">
        <v>11000</v>
      </c>
      <c r="D24" s="25">
        <f>SUM(C24)</f>
        <v>11000</v>
      </c>
      <c r="E24" s="39" t="s">
        <v>2</v>
      </c>
      <c r="F24" s="42" t="s">
        <v>40</v>
      </c>
      <c r="G24" s="42" t="s">
        <v>47</v>
      </c>
      <c r="H24" s="7" t="s">
        <v>66</v>
      </c>
      <c r="I24" s="26" t="s">
        <v>124</v>
      </c>
    </row>
    <row r="25" spans="1:9" ht="80.099999999999994" customHeight="1" x14ac:dyDescent="0.25">
      <c r="A25" s="7">
        <f t="shared" si="1"/>
        <v>20</v>
      </c>
      <c r="B25" s="6" t="s">
        <v>34</v>
      </c>
      <c r="C25" s="25">
        <v>11000</v>
      </c>
      <c r="D25" s="25">
        <f t="shared" ref="D25:D29" si="3">SUM(C25)</f>
        <v>11000</v>
      </c>
      <c r="E25" s="39" t="s">
        <v>2</v>
      </c>
      <c r="F25" s="42" t="s">
        <v>41</v>
      </c>
      <c r="G25" s="42" t="s">
        <v>48</v>
      </c>
      <c r="H25" s="7" t="s">
        <v>66</v>
      </c>
      <c r="I25" s="26" t="s">
        <v>125</v>
      </c>
    </row>
    <row r="26" spans="1:9" ht="60" customHeight="1" x14ac:dyDescent="0.25">
      <c r="A26" s="7">
        <f t="shared" si="1"/>
        <v>21</v>
      </c>
      <c r="B26" s="6" t="s">
        <v>35</v>
      </c>
      <c r="C26" s="25">
        <v>800</v>
      </c>
      <c r="D26" s="25">
        <f t="shared" si="3"/>
        <v>800</v>
      </c>
      <c r="E26" s="39" t="s">
        <v>2</v>
      </c>
      <c r="F26" s="43" t="s">
        <v>64</v>
      </c>
      <c r="G26" s="43" t="s">
        <v>65</v>
      </c>
      <c r="H26" s="7" t="s">
        <v>66</v>
      </c>
      <c r="I26" s="26" t="s">
        <v>126</v>
      </c>
    </row>
    <row r="27" spans="1:9" ht="42" customHeight="1" x14ac:dyDescent="0.25">
      <c r="A27" s="7">
        <f t="shared" si="1"/>
        <v>22</v>
      </c>
      <c r="B27" s="6" t="s">
        <v>36</v>
      </c>
      <c r="C27" s="25">
        <v>9000</v>
      </c>
      <c r="D27" s="25">
        <f t="shared" si="3"/>
        <v>9000</v>
      </c>
      <c r="E27" s="39" t="s">
        <v>2</v>
      </c>
      <c r="F27" s="42" t="s">
        <v>83</v>
      </c>
      <c r="G27" s="42" t="s">
        <v>103</v>
      </c>
      <c r="H27" s="7" t="s">
        <v>66</v>
      </c>
      <c r="I27" s="26" t="s">
        <v>127</v>
      </c>
    </row>
    <row r="28" spans="1:9" ht="42" customHeight="1" x14ac:dyDescent="0.25">
      <c r="A28" s="7">
        <f t="shared" si="1"/>
        <v>23</v>
      </c>
      <c r="B28" s="6" t="s">
        <v>37</v>
      </c>
      <c r="C28" s="25">
        <v>7500</v>
      </c>
      <c r="D28" s="25">
        <f t="shared" si="3"/>
        <v>7500</v>
      </c>
      <c r="E28" s="39" t="s">
        <v>2</v>
      </c>
      <c r="F28" s="42" t="s">
        <v>84</v>
      </c>
      <c r="G28" s="42" t="s">
        <v>104</v>
      </c>
      <c r="H28" s="7" t="s">
        <v>66</v>
      </c>
      <c r="I28" s="26" t="s">
        <v>128</v>
      </c>
    </row>
    <row r="29" spans="1:9" ht="80.099999999999994" customHeight="1" x14ac:dyDescent="0.25">
      <c r="A29" s="7">
        <f t="shared" si="1"/>
        <v>24</v>
      </c>
      <c r="B29" s="6" t="s">
        <v>38</v>
      </c>
      <c r="C29" s="25">
        <v>16000</v>
      </c>
      <c r="D29" s="25">
        <f t="shared" si="3"/>
        <v>16000</v>
      </c>
      <c r="E29" s="39" t="s">
        <v>2</v>
      </c>
      <c r="F29" s="42" t="s">
        <v>85</v>
      </c>
      <c r="G29" s="42" t="s">
        <v>105</v>
      </c>
      <c r="H29" s="7" t="s">
        <v>66</v>
      </c>
      <c r="I29" s="26" t="s">
        <v>129</v>
      </c>
    </row>
    <row r="30" spans="1:9" x14ac:dyDescent="0.25">
      <c r="F30" s="44"/>
      <c r="G30" s="44"/>
      <c r="I30" s="11"/>
    </row>
    <row r="31" spans="1:9" x14ac:dyDescent="0.25">
      <c r="F31" s="44"/>
      <c r="G31" s="44"/>
      <c r="I31" s="11"/>
    </row>
    <row r="32" spans="1:9" x14ac:dyDescent="0.25">
      <c r="I32" s="11"/>
    </row>
    <row r="33" spans="2:9" x14ac:dyDescent="0.25">
      <c r="B33" s="36"/>
      <c r="I33" s="11"/>
    </row>
    <row r="34" spans="2:9" x14ac:dyDescent="0.25">
      <c r="I34" s="11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29" xr:uid="{36E0F3ED-92B4-4033-9A9C-F48E880BB176}">
      <formula1>วิธีซื้อหรือจ้าง</formula1>
    </dataValidation>
    <dataValidation type="list" allowBlank="1" showInputMessage="1" showErrorMessage="1" sqref="H6:H29" xr:uid="{CE94D97F-E693-408A-B148-F8345E78FA8F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H10" sqref="H10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ธ.ค. 67</vt:lpstr>
      <vt:lpstr>ธ.ค.67</vt:lpstr>
      <vt:lpstr>ลิส</vt:lpstr>
      <vt:lpstr>Sheet1</vt:lpstr>
      <vt:lpstr>ธ.ค.67!Print_Titles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2026-06-12T03:39:41Z</cp:lastPrinted>
  <dcterms:created xsi:type="dcterms:W3CDTF">2014-10-27T03:46:51Z</dcterms:created>
  <dcterms:modified xsi:type="dcterms:W3CDTF">2026-06-12T03:39:49Z</dcterms:modified>
</cp:coreProperties>
</file>