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top\"/>
    </mc:Choice>
  </mc:AlternateContent>
  <bookViews>
    <workbookView xWindow="0" yWindow="0" windowWidth="23040" windowHeight="8724"/>
  </bookViews>
  <sheets>
    <sheet name="ธ.ค.68" sheetId="34" r:id="rId1"/>
  </sheets>
  <definedNames>
    <definedName name="_xlnm.Print_Titles" localSheetId="0">ธ.ค.68!$1:$5</definedName>
    <definedName name="วิธีซื้อหรือจ้าง">#REF!</definedName>
    <definedName name="เหตุผลที่คัดเลือก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5" i="34" l="1"/>
  <c r="D33" i="34"/>
  <c r="D32" i="34"/>
  <c r="D25" i="34"/>
  <c r="D24" i="34"/>
  <c r="D23" i="34"/>
  <c r="D22" i="34"/>
  <c r="D20" i="34"/>
  <c r="D26" i="34" l="1"/>
  <c r="D21" i="34"/>
  <c r="D14" i="34"/>
  <c r="D15" i="34"/>
  <c r="D16" i="34"/>
  <c r="D17" i="34"/>
  <c r="D18" i="34"/>
  <c r="D19" i="34"/>
  <c r="D12" i="34"/>
  <c r="D13" i="34"/>
  <c r="D27" i="34"/>
  <c r="D28" i="34"/>
  <c r="D9" i="34"/>
  <c r="D29" i="34" l="1"/>
  <c r="D30" i="34"/>
  <c r="D31" i="34"/>
  <c r="D34" i="34"/>
  <c r="D11" i="34" l="1"/>
  <c r="D10" i="34"/>
  <c r="D8" i="34"/>
  <c r="D7" i="34"/>
  <c r="D6" i="34"/>
  <c r="A7" i="34"/>
  <c r="A8" i="34" s="1"/>
  <c r="A9" i="34" s="1"/>
  <c r="A10" i="34" l="1"/>
  <c r="A11" i="34" s="1"/>
  <c r="A12" i="34" s="1"/>
  <c r="A13" i="34" s="1"/>
  <c r="A14" i="34" s="1"/>
  <c r="A15" i="34" s="1"/>
  <c r="A16" i="34" s="1"/>
  <c r="A17" i="34" s="1"/>
  <c r="A18" i="34" s="1"/>
  <c r="A19" i="34" s="1"/>
  <c r="A20" i="34" s="1"/>
  <c r="A21" i="34" s="1"/>
  <c r="A22" i="34" s="1"/>
  <c r="A23" i="34" s="1"/>
  <c r="A24" i="34" s="1"/>
  <c r="A25" i="34" s="1"/>
  <c r="A26" i="34" s="1"/>
  <c r="A27" i="34" s="1"/>
  <c r="A28" i="34" s="1"/>
  <c r="A29" i="34" s="1"/>
  <c r="A30" i="34" s="1"/>
  <c r="A31" i="34" s="1"/>
  <c r="A32" i="34" s="1"/>
  <c r="A33" i="34" s="1"/>
  <c r="A34" i="34" s="1"/>
  <c r="A35" i="34" s="1"/>
</calcChain>
</file>

<file path=xl/sharedStrings.xml><?xml version="1.0" encoding="utf-8"?>
<sst xmlns="http://schemas.openxmlformats.org/spreadsheetml/2006/main" count="193" uniqueCount="133">
  <si>
    <t>แบบ สขร.1</t>
  </si>
  <si>
    <t>องค์การบริหารส่วนตำบลแม่ก๊า</t>
  </si>
  <si>
    <t>เฉพาะเจาะจง</t>
  </si>
  <si>
    <t>ราคากลาง</t>
  </si>
  <si>
    <t>วิธีซื้อหรือจ้าง</t>
  </si>
  <si>
    <t>รายชื่อผู้เสนอราคาและราคาที่เสนอ</t>
  </si>
  <si>
    <t>เหตุผลที่คัดเลือกโดยสรุป</t>
  </si>
  <si>
    <t>ผู้ได้รับการคัดเลือก
และราคาที่ตกลงซื้อหรือจ้าง</t>
  </si>
  <si>
    <t>สรุปผลการดำเนินการจัดซื้อจัดจ้าง ในรอบเดือน ธันวาคม 2568</t>
  </si>
  <si>
    <t>ซื้อแบบพิมพ์และอุปกรณ์การเลือกตั้ง</t>
  </si>
  <si>
    <t>จ้างเหมาเก็บขยะในพื้นที่ตำบลแม่ก๊า ม. 1 - 14</t>
  </si>
  <si>
    <t>จ้างเหมาทำตรายางเลือกตั้ง</t>
  </si>
  <si>
    <t>วันที่ 5 มกราคม 2569</t>
  </si>
  <si>
    <t>ลำดับที่</t>
  </si>
  <si>
    <t>ไม่เกินวงเงินตามที่กำหนดในกฏกระทรวง</t>
  </si>
  <si>
    <t>งานที่จัดซื้อหรือจัดจ้าง</t>
  </si>
  <si>
    <t>วงเงินที่จะซื้อหรือจัดจ้าง</t>
  </si>
  <si>
    <t>เลขที่และวันที่ของสัญญาหรือข้อตกลงในการซื้อหรือจ้าง</t>
  </si>
  <si>
    <t>น.ส.เบญจวรรณ  เรือนเมา 
ราคาที่เสนอ 11,000 บาท</t>
  </si>
  <si>
    <t>นายวรรณเฉลิม  กันทาจันทร์
ราคาที่เสนอ 9,000 บาท</t>
  </si>
  <si>
    <t>น.ส.น้ำผึ้ง ปัญจะ
ราคาที่เสนอ 11,000 บาท</t>
  </si>
  <si>
    <t>นายพิศาล  ยาณะ
จำนวนเงิน 9,000 บาท</t>
  </si>
  <si>
    <t>นายวรรณเฉลิม  กันทาจันทร์
จำนวนเงิน 9,000 บาท</t>
  </si>
  <si>
    <t>น.ส.น้ำผึ้ง ปัญจะ
จำนวนเงิน 11,000 บาท</t>
  </si>
  <si>
    <t>ร้านลำพูนเครื่องเขียน
ราคาที่เสนอ 14,155 บาท</t>
  </si>
  <si>
    <t>ร้านทีเอ็นบีปริ้นท์เตอร์เซอร์วิส
ราคาที่เสนอ 800 บาท</t>
  </si>
  <si>
    <t>บริษัทเอบล๊อคกลาสโค้ตติ้ง(ไทยแลนด์)
ราคาที่เสนอ 59,093.96 บาท</t>
  </si>
  <si>
    <t>หจก.รัตนกานต์การยาง
ราคาที่เสนอ 2,690 บาท</t>
  </si>
  <si>
    <t>สหกรณ์โคนมเชียงใหม่
ราคาที่เสนอ 12,472.68 บาท</t>
  </si>
  <si>
    <t>สหกรณ์โคนมเชียงใหม่
ราคาที่เสนอ 15,685.34 บาท</t>
  </si>
  <si>
    <t>บริษัทวันเดอร์เบสท์เซอร์วิส จำกัด
ราคาที่เสนอ 140,000บาท</t>
  </si>
  <si>
    <t>ร้านทีเอ็นบีปริ้นท์เตอร์เซอร์วิส
ราคาที่เสนอ 1,800 บาท</t>
  </si>
  <si>
    <t>นายนคร  สะสมจิตต์
ราคาที่เสนอ 14,400 บาท</t>
  </si>
  <si>
    <t>ร้านทีเอ็นบีปริ้นท์เตอร์เซอร์วิส
ราคาที่เสนอ 1,200 บาท</t>
  </si>
  <si>
    <t>ร้านทีเอ็นบีปริ้นท์เตอร์เซอร์วิส
ราคาที่เสนอ 750 บาท</t>
  </si>
  <si>
    <t>หจก.เจดีย์ทอง เจริญพร 254
ราคาที่เสนอ 1,500 บาท</t>
  </si>
  <si>
    <t>นายณัชพล  ชำนาญค้า
ราคาที่เสนอ 3,000 บาท</t>
  </si>
  <si>
    <t>ร้านแอ๊ดบริการ
ราคาที่เสนอ 1,180 บาท</t>
  </si>
  <si>
    <t>ร้านพีอาร์ สติ๊กเกอร์
ราคาที่เสนอ 10,900 บาท</t>
  </si>
  <si>
    <t>ร้านพีอาร์ สติ๊กเกอร์
ราคาที่เสนอ 12,800 บาท</t>
  </si>
  <si>
    <t>นางสาวจันทร์เพ็ญ  ซ่ามยอง
ราคาที่เสนอ 27,300 บาท</t>
  </si>
  <si>
    <t>ร้านพีอาร์ สติ๊กเกอร์
ราคาที่เสนอ 4,700 บาท</t>
  </si>
  <si>
    <t>ร้านหมึกจีนธุรกิจ
ราคาที่เสนอ 62,500 บาท</t>
  </si>
  <si>
    <t>น.ส.อำพร ปันทะนะ
ราคาที่เสนอ 800 บาท</t>
  </si>
  <si>
    <t>น.ส.ธนัชพร  สืบเรือง
ราคาที่เสนอ 9,000 บาท</t>
  </si>
  <si>
    <t>นายจิรัฐชัย  มโนธง
ราคาที่เสนอ 7,500 บาท</t>
  </si>
  <si>
    <t>น.ส.สุพิชญา  บุญเสริม
ราคาที่เสนอ 25,500 บาท</t>
  </si>
  <si>
    <t>นายณัฐพล  ปั๋นคำ
ราคาที่เสนอ 9,000 บาท</t>
  </si>
  <si>
    <t>นางอำไพ  บุญทา
ราคาที่เสนอ 9,000 บาท</t>
  </si>
  <si>
    <t>นายวันเฉลิม  ปัญญา
ราคาที่เสนอ 14,400 บาท</t>
  </si>
  <si>
    <t>ร้านลำพูนเครื่องเขียน
จำนวนเงิน 14,155 บาท</t>
  </si>
  <si>
    <t>ร้านทีเอ็นบีปริ้นท์เตอร์เซอร์วิส
จำนวนเงิน 800 บาท</t>
  </si>
  <si>
    <t>บริษัทเอบล๊อคกลาสโค้ตติ้ง(ไทยแลนด์)
จำนวนเงิน 59,093.96 บาท</t>
  </si>
  <si>
    <t>หจก.รัตนกานต์การยาง
จำนวนเงิน 2,690 บาท</t>
  </si>
  <si>
    <t>สหกรณ์โคนมเชียงใหม่
จำนวนเงิน 12,472.68 บาท</t>
  </si>
  <si>
    <t>สหกรณ์โคนมเชียงใหม่
จำนวนเงิน 15,685.34 บาท</t>
  </si>
  <si>
    <t>บริษัทวันเดอร์เบสท์เซอร์วิส จำกัด
จำนวนเงิน 140,000บาท</t>
  </si>
  <si>
    <t>ร้านทีเอ็นบีปริ้นท์เตอร์เซอร์วิส
จำนวนเงิน 1,800 บาท</t>
  </si>
  <si>
    <t>นายนคร  สะสมจิตต์
จำนวนเงิน 14,400 บาท</t>
  </si>
  <si>
    <t>ร้านทีเอ็นบีปริ้นท์เตอร์เซอร์วิส
จำนวนเงิน 1,200 บาท</t>
  </si>
  <si>
    <t>ร้านทีเอ็นบีปริ้นท์เตอร์เซอร์วิส
จำนวนเงิน 750 บาท</t>
  </si>
  <si>
    <t>หจก.เจดีย์ทอง เจริญพร 254
จำนวนเงิน 1,500 บาท</t>
  </si>
  <si>
    <t>นายณัชพล  ชำนาญค้า
จำนวนเงิน 3,000 บาท</t>
  </si>
  <si>
    <t>ร้านแอ๊ดบริการ
จำนวนเงิน 1,180 บาท</t>
  </si>
  <si>
    <t>ร้านพีอาร์ สติ๊กเกอร์
จำนวนเงิน 10,900 บาท</t>
  </si>
  <si>
    <t>ร้านพีอาร์ สติ๊กเกอร์
จำนวนเงิน 12,800 บาท</t>
  </si>
  <si>
    <t>นางสาวจันทร์เพ็ญ  ซ่ามยอง
จำนวนเงิน 27,300 บาท</t>
  </si>
  <si>
    <t>ร้านพีอาร์ สติ๊กเกอร์
จำนวนเงิน 4,700 บาท</t>
  </si>
  <si>
    <t>ร้านหมึกจีนธุรกิจ
จำนวนเงิน 62,500 บาท</t>
  </si>
  <si>
    <t>น.ส.เบญจวรรณ  เรือนเมา 
จำนวนเงิน 11,000 บาท</t>
  </si>
  <si>
    <t>น.ส.อำพร ปันทะนะ
จำนวนเงิน 800 บาท</t>
  </si>
  <si>
    <t>น.ส.ธนัชพร  สืบเรือง
จำนวนเงิน 9,000 บาท</t>
  </si>
  <si>
    <t>นายจิรัฐชัย  มโนธง
จำนวนเงิน 7,500 บาท</t>
  </si>
  <si>
    <t>น.ส.สุพิชญา  บุญเสริม
จำนวนเงิน 25,500 บาท</t>
  </si>
  <si>
    <t>นายณัฐพล  ปั๋นคำ
จำนวนเงิน 9,000 บาท</t>
  </si>
  <si>
    <t>นางอำไพ  บุญทา
จำนวนเงิน 9,000 บาท</t>
  </si>
  <si>
    <t>นายวันเฉลิม  ปัญญา
จำนวนเงิน 14,400 บาท</t>
  </si>
  <si>
    <t>ซื้อวัสดุสำนนักงาน 17  รายการ</t>
  </si>
  <si>
    <t>ซื้อหมึกเครื่องปริ้นท์เตอร์ ของศูนย์ปฏิบัติการร่วมในการช่วยเหลือประชาชน</t>
  </si>
  <si>
    <t>ซื้อแบตเตอรี่รถยนต์ส่วนกลาง หมายเลขทะเบียน จพ 1629 เชียงใหม่</t>
  </si>
  <si>
    <t>ซื้ออาหารเสริม (นม) ศพด.แม่ก๊า เดือน มกราคม 2569</t>
  </si>
  <si>
    <t>ซื้ออาหารเสริม (นม) โรงเรียนวัดโรงวัว เดือน มกราคม 2569</t>
  </si>
  <si>
    <t>จ้างเหมาตรวจเช็คซ่อมแซมเครื่องปริ้นท์เตอร์ของศูนย์ปฏิบัติการร่วมของประชาชน</t>
  </si>
  <si>
    <t>จ้างเหมารถแบ็คโฮขุดลอกและวางท่อระบายน้ำ ม.6 เชื่อม ม.12</t>
  </si>
  <si>
    <t>จ้างเหมาซ่อมเครื่องปริ้นท์เตอร์ กองสวัสดิการสังคม</t>
  </si>
  <si>
    <t>จ้างเหมาตรวจเช็คซ่อมแซมเครื่องปรับอากาศกองสวัสดิการสังคม</t>
  </si>
  <si>
    <t>จ้างเหมาซ่อมแซมประตูอาคารศูนย์พัฒนาเด็กเล็ก</t>
  </si>
  <si>
    <t>จ้างเหมาซ่อมแซมเครื่องตัดหญ้า</t>
  </si>
  <si>
    <t>จ้างเหมาทำป้ายประชาสัมพันธ์ภาษี</t>
  </si>
  <si>
    <t>จ้างเหมาทำป้ายไวนิลประกาศผลการเลือกตั้ง</t>
  </si>
  <si>
    <t>จ้างเหมาทำอาหารพร้อมอาหารว่างสำหรับการอบรมคระกรรมการประจำหน่วยเลือกตั้ง</t>
  </si>
  <si>
    <t>จ้างเหมาทำเอกสารประชาสัมพันธ์ผลการดำเนินงานของ อบต.</t>
  </si>
  <si>
    <t>จ้างเหมาบริการผู้ปฏิบัติหน้าที่กู้ชีพกู้ภัย ประจำเดือน มกราคม 2569</t>
  </si>
  <si>
    <t>จ้างเหมาผู้ปฏิบัติงานประจำศูนย์ปฏิบัติการร่วมในการช่วยเหลือประชาชน  ประจำเดือน  มกราคม 2569</t>
  </si>
  <si>
    <t>จ้างเหมาผู้ปฏิบัติงงานประจำศูนย์ปฏิบัติการร่วมในการช่วยเหลือประชาชน  ประจำเดือน มกราคม 2568</t>
  </si>
  <si>
    <t>จ้างเหมาทำความสะอาดศูนย์ปฏิบัติการร่วมในการช่วยเหลือประชาชนฯ  ประจำเดือน มกราคม 2569</t>
  </si>
  <si>
    <t>จ้างเหมาบริการผู้ดูแลเด็ก ศพด.ต.แม่ก๊า  ประจำเดือน มกราคม  2569</t>
  </si>
  <si>
    <t>จ้างเหมาบริการคนงานทั่วไป ตำแหน่งภารโรง ประจำเดือน มกราคม 2569</t>
  </si>
  <si>
    <t>จ้างเหมาบริการผู้ปฏิบัติหน้าที่งานธุรการ กองส่งเสริมการเกษตร จำนวน 3 เดือน ๆ ละ 8,500 บาท(ม.ค. - มี.ค. 2569)</t>
  </si>
  <si>
    <t>จ้างเหมาบริการพนักงานขับรถกระเช้าไฟฟ้า เดือน มกราคม 2569</t>
  </si>
  <si>
    <t>จ้างเหมาบริการแม่บ้านทำความสะอาดสำนักงาน อบต.แม่ก๊า  เดือน มกราคม  2569</t>
  </si>
  <si>
    <t>จ้างเหมารถแบ็คโฮขุดตักพร้อมขนเศษวัชพืชออกจากลำเหมืองท่ากาน หมู่ที่ 13</t>
  </si>
  <si>
    <t>นายพิศาล  ยาณะ
ราคาที่เสนอ  9,000 บาท</t>
  </si>
  <si>
    <t>ซ025/2569
2 ธ.ค. 2568</t>
  </si>
  <si>
    <t>ซ026/2569
2 ธ.ค. 2568</t>
  </si>
  <si>
    <t>ซ027/2569
11 ธ.ค. 2568</t>
  </si>
  <si>
    <t>ซ028/2569 
23 ธ.ค. 2568</t>
  </si>
  <si>
    <t>ซ029/2569
29 ธ.ค. 2568</t>
  </si>
  <si>
    <t>ซ030/2569
29 ธ.ค. 2568</t>
  </si>
  <si>
    <t>จ046/2569
1 ธ.ค. 2568</t>
  </si>
  <si>
    <t>จ047/2569
4 ธ.ค. 2568</t>
  </si>
  <si>
    <t>จ048/2569
4 ธ.ค.2568</t>
  </si>
  <si>
    <t>จ049/2569
8 ธ.ค.2568</t>
  </si>
  <si>
    <t>จ050/2569
8 ธ.ค. 2568</t>
  </si>
  <si>
    <t>จ051/2569
9 ธ.ค. 2568</t>
  </si>
  <si>
    <t>จ052/2569
9 ธ.ค. 2568</t>
  </si>
  <si>
    <t>จ053/2569
12 ธ.ค. 2568</t>
  </si>
  <si>
    <t>จ054/2579
18 ธ.ค. 2568</t>
  </si>
  <si>
    <t>จ055/2569
22 ธ.ค. 2568</t>
  </si>
  <si>
    <t>จ056/2569
22 ธ.ค. 2568</t>
  </si>
  <si>
    <t>จ057/2569
22 ธ.ค. 2568</t>
  </si>
  <si>
    <t>จ058/2569
26 ธ.ค.2568</t>
  </si>
  <si>
    <t>จ059/2569
30 ธ.ค. 2568</t>
  </si>
  <si>
    <t>จ060/2569
30 ธ.ค. 2568</t>
  </si>
  <si>
    <t>จ061/2569
30 ธ.ค. 2568</t>
  </si>
  <si>
    <t>จ062/2569
30 ธ.ค. 2568</t>
  </si>
  <si>
    <t>จ063/2569
30 ธ.ค. 2568</t>
  </si>
  <si>
    <t>จ064/2569
30 ธ.ค. 2568</t>
  </si>
  <si>
    <t>จ065/2569
30 ธงค. 2568</t>
  </si>
  <si>
    <t>จ066/2569
30 ธ.ค. 2568</t>
  </si>
  <si>
    <t>จ067/2569
30 ธ.ค. 2568</t>
  </si>
  <si>
    <t>จ068/2569
30 .ค. 2568</t>
  </si>
  <si>
    <t>จ069/2569
30 ธ.ค.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</si>
</sst>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3"/>
      <name val="TH SarabunIT๙"/>
      <family val="2"/>
    </font>
    <font>
      <sz val="8"/>
      <name val="Tahoma"/>
      <family val="2"/>
      <charset val="222"/>
      <scheme val="minor"/>
    </font>
    <font>
      <b/>
      <sz val="13"/>
      <name val="TH SarabunIT๙"/>
      <family val="2"/>
    </font>
    <font>
      <sz val="13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43" fontId="2" fillId="0" borderId="1" xfId="1" applyFont="1" applyBorder="1" applyAlignment="1">
      <alignment horizontal="center" vertical="top" wrapText="1"/>
    </xf>
    <xf numFmtId="187" fontId="2" fillId="0" borderId="1" xfId="1" applyNumberFormat="1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top" wrapText="1"/>
    </xf>
    <xf numFmtId="49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187" fontId="2" fillId="0" borderId="0" xfId="1" applyNumberFormat="1" applyFont="1" applyAlignment="1">
      <alignment horizontal="center" vertical="top"/>
    </xf>
    <xf numFmtId="0" fontId="2" fillId="0" borderId="0" xfId="0" applyFont="1" applyAlignment="1">
      <alignment horizontal="center" wrapText="1"/>
    </xf>
    <xf numFmtId="49" fontId="2" fillId="0" borderId="0" xfId="0" applyNumberFormat="1" applyFont="1" applyAlignment="1">
      <alignment horizontal="center" wrapText="1"/>
    </xf>
    <xf numFmtId="43" fontId="2" fillId="0" borderId="1" xfId="1" applyFont="1" applyFill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43" fontId="5" fillId="0" borderId="1" xfId="1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center" wrapText="1"/>
    </xf>
    <xf numFmtId="187" fontId="2" fillId="0" borderId="4" xfId="1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87" fontId="2" fillId="0" borderId="1" xfId="1" applyNumberFormat="1" applyFont="1" applyBorder="1" applyAlignment="1">
      <alignment horizontal="left" vertical="top" wrapText="1"/>
    </xf>
    <xf numFmtId="43" fontId="5" fillId="0" borderId="1" xfId="1" applyFont="1" applyFill="1" applyBorder="1" applyAlignment="1">
      <alignment horizontal="center" vertical="top" wrapText="1"/>
    </xf>
    <xf numFmtId="187" fontId="5" fillId="0" borderId="1" xfId="1" applyNumberFormat="1" applyFont="1" applyBorder="1" applyAlignment="1">
      <alignment horizontal="left" vertical="top" wrapText="1"/>
    </xf>
    <xf numFmtId="187" fontId="5" fillId="0" borderId="1" xfId="1" applyNumberFormat="1" applyFont="1" applyFill="1" applyBorder="1" applyAlignment="1">
      <alignment horizontal="left" vertical="top" wrapText="1"/>
    </xf>
    <xf numFmtId="43" fontId="2" fillId="0" borderId="1" xfId="1" applyFont="1" applyBorder="1" applyAlignment="1">
      <alignment horizontal="center" vertical="top" shrinkToFit="1"/>
    </xf>
    <xf numFmtId="43" fontId="5" fillId="0" borderId="1" xfId="1" applyFont="1" applyBorder="1" applyAlignment="1">
      <alignment horizontal="center" vertical="top" shrinkToFit="1"/>
    </xf>
    <xf numFmtId="43" fontId="5" fillId="0" borderId="1" xfId="1" applyFont="1" applyFill="1" applyBorder="1" applyAlignment="1">
      <alignment horizontal="center" vertical="top" shrinkToFit="1"/>
    </xf>
    <xf numFmtId="43" fontId="2" fillId="0" borderId="1" xfId="1" applyFont="1" applyFill="1" applyBorder="1" applyAlignment="1">
      <alignment horizontal="center" vertical="top" shrinkToFi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87" fontId="2" fillId="0" borderId="1" xfId="1" applyNumberFormat="1" applyFont="1" applyBorder="1" applyAlignment="1">
      <alignment horizontal="left" vertical="top" wrapText="1" shrinkToFit="1"/>
    </xf>
    <xf numFmtId="187" fontId="2" fillId="0" borderId="1" xfId="1" applyNumberFormat="1" applyFont="1" applyFill="1" applyBorder="1" applyAlignment="1">
      <alignment horizontal="left" vertical="top" wrapText="1" shrinkToFit="1"/>
    </xf>
    <xf numFmtId="187" fontId="5" fillId="0" borderId="1" xfId="1" applyNumberFormat="1" applyFont="1" applyBorder="1" applyAlignment="1">
      <alignment horizontal="left" vertical="top" wrapText="1" shrinkToFit="1"/>
    </xf>
    <xf numFmtId="0" fontId="2" fillId="0" borderId="1" xfId="0" applyFont="1" applyBorder="1" applyAlignment="1">
      <alignment horizontal="center" vertical="top" shrinkToFit="1"/>
    </xf>
    <xf numFmtId="43" fontId="2" fillId="0" borderId="1" xfId="1" applyFont="1" applyBorder="1" applyAlignment="1">
      <alignment vertical="top"/>
    </xf>
    <xf numFmtId="187" fontId="2" fillId="0" borderId="0" xfId="1" applyNumberFormat="1" applyFont="1" applyAlignment="1">
      <alignment horizontal="left" vertical="top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top" wrapText="1" shrinkToFi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4" fillId="0" borderId="3" xfId="0" applyFont="1" applyBorder="1" applyAlignment="1">
      <alignment horizont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40"/>
  <sheetViews>
    <sheetView tabSelected="1" zoomScaleNormal="100" workbookViewId="0">
      <pane ySplit="4" topLeftCell="A5" activePane="bottomLeft" state="frozen"/>
      <selection activeCell="D61" sqref="D61"/>
      <selection pane="bottomLeft" activeCell="A5" sqref="A5"/>
    </sheetView>
  </sheetViews>
  <sheetFormatPr defaultColWidth="9" defaultRowHeight="17.399999999999999" x14ac:dyDescent="0.35"/>
  <cols>
    <col min="1" max="1" width="4.69921875" style="10" customWidth="1"/>
    <col min="2" max="2" width="22.59765625" style="11" customWidth="1"/>
    <col min="3" max="4" width="10.59765625" style="12" customWidth="1"/>
    <col min="5" max="5" width="8.59765625" style="10" customWidth="1"/>
    <col min="6" max="7" width="21.09765625" style="36" customWidth="1"/>
    <col min="8" max="8" width="23.59765625" style="13" customWidth="1"/>
    <col min="9" max="9" width="11.59765625" style="14" customWidth="1"/>
    <col min="10" max="16384" width="9" style="5"/>
  </cols>
  <sheetData>
    <row r="1" spans="1:9" x14ac:dyDescent="0.35">
      <c r="A1" s="41" t="s">
        <v>0</v>
      </c>
      <c r="B1" s="41"/>
      <c r="C1" s="41"/>
      <c r="D1" s="41"/>
      <c r="E1" s="41"/>
      <c r="F1" s="41"/>
      <c r="G1" s="41"/>
      <c r="H1" s="41"/>
      <c r="I1" s="41"/>
    </row>
    <row r="2" spans="1:9" x14ac:dyDescent="0.35">
      <c r="A2" s="40" t="s">
        <v>8</v>
      </c>
      <c r="B2" s="40"/>
      <c r="C2" s="40"/>
      <c r="D2" s="40"/>
      <c r="E2" s="40"/>
      <c r="F2" s="40"/>
      <c r="G2" s="40"/>
      <c r="H2" s="40"/>
      <c r="I2" s="40"/>
    </row>
    <row r="3" spans="1:9" x14ac:dyDescent="0.35">
      <c r="A3" s="40" t="s">
        <v>1</v>
      </c>
      <c r="B3" s="40"/>
      <c r="C3" s="40"/>
      <c r="D3" s="40"/>
      <c r="E3" s="40"/>
      <c r="F3" s="40"/>
      <c r="G3" s="40"/>
      <c r="H3" s="40"/>
      <c r="I3" s="40"/>
    </row>
    <row r="4" spans="1:9" ht="18" thickBot="1" x14ac:dyDescent="0.4">
      <c r="A4" s="42" t="s">
        <v>12</v>
      </c>
      <c r="B4" s="42"/>
      <c r="C4" s="42"/>
      <c r="D4" s="42"/>
      <c r="E4" s="42"/>
      <c r="F4" s="42"/>
      <c r="G4" s="42"/>
      <c r="H4" s="42"/>
      <c r="I4" s="42"/>
    </row>
    <row r="5" spans="1:9" s="6" customFormat="1" ht="75" customHeight="1" x14ac:dyDescent="0.25">
      <c r="A5" s="38" t="s">
        <v>13</v>
      </c>
      <c r="B5" s="18" t="s">
        <v>15</v>
      </c>
      <c r="C5" s="19" t="s">
        <v>16</v>
      </c>
      <c r="D5" s="19" t="s">
        <v>3</v>
      </c>
      <c r="E5" s="18" t="s">
        <v>4</v>
      </c>
      <c r="F5" s="30" t="s">
        <v>5</v>
      </c>
      <c r="G5" s="29" t="s">
        <v>7</v>
      </c>
      <c r="H5" s="20" t="s">
        <v>6</v>
      </c>
      <c r="I5" s="37" t="s">
        <v>17</v>
      </c>
    </row>
    <row r="6" spans="1:9" s="7" customFormat="1" ht="42" customHeight="1" x14ac:dyDescent="0.25">
      <c r="A6" s="4">
        <v>1</v>
      </c>
      <c r="B6" s="3" t="s">
        <v>77</v>
      </c>
      <c r="C6" s="17">
        <v>14155</v>
      </c>
      <c r="D6" s="1">
        <f t="shared" ref="D6:D13" si="0">C6</f>
        <v>14155</v>
      </c>
      <c r="E6" s="34" t="s">
        <v>2</v>
      </c>
      <c r="F6" s="23" t="s">
        <v>24</v>
      </c>
      <c r="G6" s="23" t="s">
        <v>50</v>
      </c>
      <c r="H6" s="4" t="s">
        <v>14</v>
      </c>
      <c r="I6" s="39" t="s">
        <v>103</v>
      </c>
    </row>
    <row r="7" spans="1:9" s="7" customFormat="1" ht="42" customHeight="1" x14ac:dyDescent="0.25">
      <c r="A7" s="4">
        <f t="shared" ref="A7:A35" si="1">SUM(A6+1)</f>
        <v>2</v>
      </c>
      <c r="B7" s="3" t="s">
        <v>78</v>
      </c>
      <c r="C7" s="17">
        <v>800</v>
      </c>
      <c r="D7" s="1">
        <f t="shared" si="0"/>
        <v>800</v>
      </c>
      <c r="E7" s="34" t="s">
        <v>2</v>
      </c>
      <c r="F7" s="23" t="s">
        <v>25</v>
      </c>
      <c r="G7" s="23" t="s">
        <v>51</v>
      </c>
      <c r="H7" s="4" t="s">
        <v>14</v>
      </c>
      <c r="I7" s="39" t="s">
        <v>104</v>
      </c>
    </row>
    <row r="8" spans="1:9" s="9" customFormat="1" ht="60" customHeight="1" x14ac:dyDescent="0.25">
      <c r="A8" s="4">
        <f t="shared" si="1"/>
        <v>3</v>
      </c>
      <c r="B8" s="3" t="s">
        <v>9</v>
      </c>
      <c r="C8" s="17">
        <v>59093.96</v>
      </c>
      <c r="D8" s="1">
        <f t="shared" si="0"/>
        <v>59093.96</v>
      </c>
      <c r="E8" s="34" t="s">
        <v>2</v>
      </c>
      <c r="F8" s="23" t="s">
        <v>26</v>
      </c>
      <c r="G8" s="23" t="s">
        <v>52</v>
      </c>
      <c r="H8" s="4" t="s">
        <v>14</v>
      </c>
      <c r="I8" s="39" t="s">
        <v>105</v>
      </c>
    </row>
    <row r="9" spans="1:9" s="9" customFormat="1" ht="42" customHeight="1" x14ac:dyDescent="0.25">
      <c r="A9" s="4">
        <f t="shared" si="1"/>
        <v>4</v>
      </c>
      <c r="B9" s="3" t="s">
        <v>79</v>
      </c>
      <c r="C9" s="17">
        <v>2690</v>
      </c>
      <c r="D9" s="1">
        <f t="shared" si="0"/>
        <v>2690</v>
      </c>
      <c r="E9" s="34" t="s">
        <v>2</v>
      </c>
      <c r="F9" s="23" t="s">
        <v>27</v>
      </c>
      <c r="G9" s="23" t="s">
        <v>53</v>
      </c>
      <c r="H9" s="4" t="s">
        <v>14</v>
      </c>
      <c r="I9" s="39" t="s">
        <v>106</v>
      </c>
    </row>
    <row r="10" spans="1:9" s="9" customFormat="1" ht="42" customHeight="1" x14ac:dyDescent="0.25">
      <c r="A10" s="4">
        <f t="shared" si="1"/>
        <v>5</v>
      </c>
      <c r="B10" s="3" t="s">
        <v>80</v>
      </c>
      <c r="C10" s="17">
        <v>12472.68</v>
      </c>
      <c r="D10" s="17">
        <f t="shared" si="0"/>
        <v>12472.68</v>
      </c>
      <c r="E10" s="34" t="s">
        <v>2</v>
      </c>
      <c r="F10" s="23" t="s">
        <v>28</v>
      </c>
      <c r="G10" s="23" t="s">
        <v>54</v>
      </c>
      <c r="H10" s="4" t="s">
        <v>14</v>
      </c>
      <c r="I10" s="39" t="s">
        <v>107</v>
      </c>
    </row>
    <row r="11" spans="1:9" ht="42" customHeight="1" x14ac:dyDescent="0.35">
      <c r="A11" s="4">
        <f t="shared" si="1"/>
        <v>6</v>
      </c>
      <c r="B11" s="3" t="s">
        <v>81</v>
      </c>
      <c r="C11" s="17">
        <v>15685.34</v>
      </c>
      <c r="D11" s="17">
        <f t="shared" si="0"/>
        <v>15685.34</v>
      </c>
      <c r="E11" s="34" t="s">
        <v>2</v>
      </c>
      <c r="F11" s="23" t="s">
        <v>29</v>
      </c>
      <c r="G11" s="23" t="s">
        <v>55</v>
      </c>
      <c r="H11" s="4" t="s">
        <v>14</v>
      </c>
      <c r="I11" s="39" t="s">
        <v>108</v>
      </c>
    </row>
    <row r="12" spans="1:9" ht="42" customHeight="1" x14ac:dyDescent="0.35">
      <c r="A12" s="4">
        <f t="shared" si="1"/>
        <v>7</v>
      </c>
      <c r="B12" s="3" t="s">
        <v>10</v>
      </c>
      <c r="C12" s="26">
        <v>140000</v>
      </c>
      <c r="D12" s="26">
        <f t="shared" si="0"/>
        <v>140000</v>
      </c>
      <c r="E12" s="34" t="s">
        <v>2</v>
      </c>
      <c r="F12" s="23" t="s">
        <v>30</v>
      </c>
      <c r="G12" s="23" t="s">
        <v>56</v>
      </c>
      <c r="H12" s="4" t="s">
        <v>14</v>
      </c>
      <c r="I12" s="39" t="s">
        <v>109</v>
      </c>
    </row>
    <row r="13" spans="1:9" ht="63.75" customHeight="1" x14ac:dyDescent="0.35">
      <c r="A13" s="4">
        <f t="shared" si="1"/>
        <v>8</v>
      </c>
      <c r="B13" s="3" t="s">
        <v>82</v>
      </c>
      <c r="C13" s="17">
        <v>1800</v>
      </c>
      <c r="D13" s="17">
        <f t="shared" si="0"/>
        <v>1800</v>
      </c>
      <c r="E13" s="34" t="s">
        <v>2</v>
      </c>
      <c r="F13" s="23" t="s">
        <v>31</v>
      </c>
      <c r="G13" s="23" t="s">
        <v>57</v>
      </c>
      <c r="H13" s="4" t="s">
        <v>14</v>
      </c>
      <c r="I13" s="39" t="s">
        <v>110</v>
      </c>
    </row>
    <row r="14" spans="1:9" ht="42" customHeight="1" x14ac:dyDescent="0.35">
      <c r="A14" s="4">
        <f t="shared" si="1"/>
        <v>9</v>
      </c>
      <c r="B14" s="3" t="s">
        <v>83</v>
      </c>
      <c r="C14" s="17">
        <v>14400</v>
      </c>
      <c r="D14" s="17">
        <f t="shared" ref="D14:D26" si="2">C14</f>
        <v>14400</v>
      </c>
      <c r="E14" s="34" t="s">
        <v>2</v>
      </c>
      <c r="F14" s="23" t="s">
        <v>32</v>
      </c>
      <c r="G14" s="23" t="s">
        <v>58</v>
      </c>
      <c r="H14" s="4" t="s">
        <v>14</v>
      </c>
      <c r="I14" s="39" t="s">
        <v>111</v>
      </c>
    </row>
    <row r="15" spans="1:9" ht="60" customHeight="1" x14ac:dyDescent="0.35">
      <c r="A15" s="4">
        <f t="shared" si="1"/>
        <v>10</v>
      </c>
      <c r="B15" s="3" t="s">
        <v>82</v>
      </c>
      <c r="C15" s="17">
        <v>1200</v>
      </c>
      <c r="D15" s="17">
        <f t="shared" si="2"/>
        <v>1200</v>
      </c>
      <c r="E15" s="34" t="s">
        <v>2</v>
      </c>
      <c r="F15" s="23" t="s">
        <v>33</v>
      </c>
      <c r="G15" s="23" t="s">
        <v>59</v>
      </c>
      <c r="H15" s="4" t="s">
        <v>14</v>
      </c>
      <c r="I15" s="39" t="s">
        <v>112</v>
      </c>
    </row>
    <row r="16" spans="1:9" ht="42" customHeight="1" x14ac:dyDescent="0.35">
      <c r="A16" s="4">
        <f t="shared" si="1"/>
        <v>11</v>
      </c>
      <c r="B16" s="3" t="s">
        <v>84</v>
      </c>
      <c r="C16" s="17">
        <v>750</v>
      </c>
      <c r="D16" s="17">
        <f t="shared" si="2"/>
        <v>750</v>
      </c>
      <c r="E16" s="34" t="s">
        <v>2</v>
      </c>
      <c r="F16" s="23" t="s">
        <v>34</v>
      </c>
      <c r="G16" s="23" t="s">
        <v>60</v>
      </c>
      <c r="H16" s="4" t="s">
        <v>14</v>
      </c>
      <c r="I16" s="39" t="s">
        <v>113</v>
      </c>
    </row>
    <row r="17" spans="1:9" ht="42" customHeight="1" x14ac:dyDescent="0.35">
      <c r="A17" s="4">
        <f t="shared" si="1"/>
        <v>12</v>
      </c>
      <c r="B17" s="3" t="s">
        <v>85</v>
      </c>
      <c r="C17" s="17">
        <v>1500</v>
      </c>
      <c r="D17" s="17">
        <f t="shared" si="2"/>
        <v>1500</v>
      </c>
      <c r="E17" s="34" t="s">
        <v>2</v>
      </c>
      <c r="F17" s="21" t="s">
        <v>35</v>
      </c>
      <c r="G17" s="21" t="s">
        <v>61</v>
      </c>
      <c r="H17" s="4" t="s">
        <v>14</v>
      </c>
      <c r="I17" s="39" t="s">
        <v>114</v>
      </c>
    </row>
    <row r="18" spans="1:9" ht="42" customHeight="1" x14ac:dyDescent="0.35">
      <c r="A18" s="4">
        <f t="shared" si="1"/>
        <v>13</v>
      </c>
      <c r="B18" s="3" t="s">
        <v>86</v>
      </c>
      <c r="C18" s="17">
        <v>3000</v>
      </c>
      <c r="D18" s="17">
        <f t="shared" si="2"/>
        <v>3000</v>
      </c>
      <c r="E18" s="34" t="s">
        <v>2</v>
      </c>
      <c r="F18" s="23" t="s">
        <v>36</v>
      </c>
      <c r="G18" s="23" t="s">
        <v>62</v>
      </c>
      <c r="H18" s="4" t="s">
        <v>14</v>
      </c>
      <c r="I18" s="39" t="s">
        <v>115</v>
      </c>
    </row>
    <row r="19" spans="1:9" ht="42" customHeight="1" x14ac:dyDescent="0.35">
      <c r="A19" s="4">
        <f t="shared" si="1"/>
        <v>14</v>
      </c>
      <c r="B19" s="3" t="s">
        <v>87</v>
      </c>
      <c r="C19" s="22">
        <v>1180</v>
      </c>
      <c r="D19" s="22">
        <f t="shared" si="2"/>
        <v>1180</v>
      </c>
      <c r="E19" s="34" t="s">
        <v>2</v>
      </c>
      <c r="F19" s="24" t="s">
        <v>37</v>
      </c>
      <c r="G19" s="24" t="s">
        <v>63</v>
      </c>
      <c r="H19" s="4" t="s">
        <v>14</v>
      </c>
      <c r="I19" s="39" t="s">
        <v>116</v>
      </c>
    </row>
    <row r="20" spans="1:9" ht="42" customHeight="1" x14ac:dyDescent="0.35">
      <c r="A20" s="4">
        <f t="shared" si="1"/>
        <v>15</v>
      </c>
      <c r="B20" s="3" t="s">
        <v>88</v>
      </c>
      <c r="C20" s="22">
        <v>10900</v>
      </c>
      <c r="D20" s="22">
        <f t="shared" si="2"/>
        <v>10900</v>
      </c>
      <c r="E20" s="34" t="s">
        <v>2</v>
      </c>
      <c r="F20" s="24" t="s">
        <v>38</v>
      </c>
      <c r="G20" s="24" t="s">
        <v>64</v>
      </c>
      <c r="H20" s="4" t="s">
        <v>14</v>
      </c>
      <c r="I20" s="39" t="s">
        <v>117</v>
      </c>
    </row>
    <row r="21" spans="1:9" ht="42" customHeight="1" x14ac:dyDescent="0.35">
      <c r="A21" s="4">
        <f t="shared" si="1"/>
        <v>16</v>
      </c>
      <c r="B21" s="3" t="s">
        <v>89</v>
      </c>
      <c r="C21" s="27">
        <v>12800</v>
      </c>
      <c r="D21" s="28">
        <f t="shared" si="2"/>
        <v>12800</v>
      </c>
      <c r="E21" s="4" t="s">
        <v>2</v>
      </c>
      <c r="F21" s="32" t="s">
        <v>39</v>
      </c>
      <c r="G21" s="32" t="s">
        <v>65</v>
      </c>
      <c r="H21" s="4" t="s">
        <v>14</v>
      </c>
      <c r="I21" s="39" t="s">
        <v>118</v>
      </c>
    </row>
    <row r="22" spans="1:9" ht="60" customHeight="1" x14ac:dyDescent="0.35">
      <c r="A22" s="4">
        <f t="shared" si="1"/>
        <v>17</v>
      </c>
      <c r="B22" s="3" t="s">
        <v>90</v>
      </c>
      <c r="C22" s="27">
        <v>27300</v>
      </c>
      <c r="D22" s="28">
        <f t="shared" si="2"/>
        <v>27300</v>
      </c>
      <c r="E22" s="4" t="s">
        <v>2</v>
      </c>
      <c r="F22" s="32" t="s">
        <v>40</v>
      </c>
      <c r="G22" s="32" t="s">
        <v>66</v>
      </c>
      <c r="H22" s="4" t="s">
        <v>14</v>
      </c>
      <c r="I22" s="39" t="s">
        <v>119</v>
      </c>
    </row>
    <row r="23" spans="1:9" ht="42" customHeight="1" x14ac:dyDescent="0.35">
      <c r="A23" s="4">
        <f t="shared" si="1"/>
        <v>18</v>
      </c>
      <c r="B23" s="3" t="s">
        <v>11</v>
      </c>
      <c r="C23" s="27">
        <v>4700</v>
      </c>
      <c r="D23" s="28">
        <f t="shared" si="2"/>
        <v>4700</v>
      </c>
      <c r="E23" s="4" t="s">
        <v>2</v>
      </c>
      <c r="F23" s="32" t="s">
        <v>41</v>
      </c>
      <c r="G23" s="32" t="s">
        <v>67</v>
      </c>
      <c r="H23" s="4" t="s">
        <v>14</v>
      </c>
      <c r="I23" s="39" t="s">
        <v>120</v>
      </c>
    </row>
    <row r="24" spans="1:9" ht="42" customHeight="1" x14ac:dyDescent="0.35">
      <c r="A24" s="4">
        <f t="shared" si="1"/>
        <v>19</v>
      </c>
      <c r="B24" s="3" t="s">
        <v>91</v>
      </c>
      <c r="C24" s="27">
        <v>62500</v>
      </c>
      <c r="D24" s="28">
        <f t="shared" ref="D24:D25" si="3">C24</f>
        <v>62500</v>
      </c>
      <c r="E24" s="4" t="s">
        <v>2</v>
      </c>
      <c r="F24" s="32" t="s">
        <v>42</v>
      </c>
      <c r="G24" s="32" t="s">
        <v>68</v>
      </c>
      <c r="H24" s="4" t="s">
        <v>14</v>
      </c>
      <c r="I24" s="39" t="s">
        <v>121</v>
      </c>
    </row>
    <row r="25" spans="1:9" ht="42" customHeight="1" x14ac:dyDescent="0.35">
      <c r="A25" s="4">
        <f t="shared" si="1"/>
        <v>20</v>
      </c>
      <c r="B25" s="3" t="s">
        <v>92</v>
      </c>
      <c r="C25" s="26">
        <v>9000</v>
      </c>
      <c r="D25" s="25">
        <f t="shared" si="3"/>
        <v>9000</v>
      </c>
      <c r="E25" s="4" t="s">
        <v>2</v>
      </c>
      <c r="F25" s="31" t="s">
        <v>102</v>
      </c>
      <c r="G25" s="31" t="s">
        <v>21</v>
      </c>
      <c r="H25" s="4" t="s">
        <v>14</v>
      </c>
      <c r="I25" s="39" t="s">
        <v>122</v>
      </c>
    </row>
    <row r="26" spans="1:9" ht="42" customHeight="1" x14ac:dyDescent="0.35">
      <c r="A26" s="4">
        <f t="shared" si="1"/>
        <v>21</v>
      </c>
      <c r="B26" s="3" t="s">
        <v>92</v>
      </c>
      <c r="C26" s="26">
        <v>9000</v>
      </c>
      <c r="D26" s="25">
        <f t="shared" si="2"/>
        <v>9000</v>
      </c>
      <c r="E26" s="4" t="s">
        <v>2</v>
      </c>
      <c r="F26" s="31" t="s">
        <v>19</v>
      </c>
      <c r="G26" s="31" t="s">
        <v>22</v>
      </c>
      <c r="H26" s="4" t="s">
        <v>14</v>
      </c>
      <c r="I26" s="39" t="s">
        <v>123</v>
      </c>
    </row>
    <row r="27" spans="1:9" ht="80.099999999999994" customHeight="1" x14ac:dyDescent="0.35">
      <c r="A27" s="4">
        <f t="shared" si="1"/>
        <v>22</v>
      </c>
      <c r="B27" s="3" t="s">
        <v>93</v>
      </c>
      <c r="C27" s="22">
        <v>11000</v>
      </c>
      <c r="D27" s="22">
        <f>SUM(C27)</f>
        <v>11000</v>
      </c>
      <c r="E27" s="34" t="s">
        <v>2</v>
      </c>
      <c r="F27" s="23" t="s">
        <v>18</v>
      </c>
      <c r="G27" s="23" t="s">
        <v>69</v>
      </c>
      <c r="H27" s="4" t="s">
        <v>14</v>
      </c>
      <c r="I27" s="39" t="s">
        <v>124</v>
      </c>
    </row>
    <row r="28" spans="1:9" ht="80.099999999999994" customHeight="1" x14ac:dyDescent="0.35">
      <c r="A28" s="4">
        <f t="shared" si="1"/>
        <v>23</v>
      </c>
      <c r="B28" s="3" t="s">
        <v>94</v>
      </c>
      <c r="C28" s="22">
        <v>11000</v>
      </c>
      <c r="D28" s="22">
        <f t="shared" ref="D28:D31" si="4">SUM(C28)</f>
        <v>11000</v>
      </c>
      <c r="E28" s="34" t="s">
        <v>2</v>
      </c>
      <c r="F28" s="23" t="s">
        <v>20</v>
      </c>
      <c r="G28" s="23" t="s">
        <v>23</v>
      </c>
      <c r="H28" s="4" t="s">
        <v>14</v>
      </c>
      <c r="I28" s="39" t="s">
        <v>125</v>
      </c>
    </row>
    <row r="29" spans="1:9" ht="60" customHeight="1" x14ac:dyDescent="0.35">
      <c r="A29" s="4">
        <f t="shared" si="1"/>
        <v>24</v>
      </c>
      <c r="B29" s="3" t="s">
        <v>95</v>
      </c>
      <c r="C29" s="22">
        <v>800</v>
      </c>
      <c r="D29" s="22">
        <f t="shared" si="4"/>
        <v>800</v>
      </c>
      <c r="E29" s="34" t="s">
        <v>2</v>
      </c>
      <c r="F29" s="24" t="s">
        <v>43</v>
      </c>
      <c r="G29" s="24" t="s">
        <v>70</v>
      </c>
      <c r="H29" s="4" t="s">
        <v>14</v>
      </c>
      <c r="I29" s="39" t="s">
        <v>126</v>
      </c>
    </row>
    <row r="30" spans="1:9" ht="42" customHeight="1" x14ac:dyDescent="0.35">
      <c r="A30" s="4">
        <f t="shared" si="1"/>
        <v>25</v>
      </c>
      <c r="B30" s="3" t="s">
        <v>96</v>
      </c>
      <c r="C30" s="22">
        <v>9000</v>
      </c>
      <c r="D30" s="22">
        <f t="shared" si="4"/>
        <v>9000</v>
      </c>
      <c r="E30" s="34" t="s">
        <v>2</v>
      </c>
      <c r="F30" s="23" t="s">
        <v>44</v>
      </c>
      <c r="G30" s="23" t="s">
        <v>71</v>
      </c>
      <c r="H30" s="4" t="s">
        <v>14</v>
      </c>
      <c r="I30" s="39" t="s">
        <v>127</v>
      </c>
    </row>
    <row r="31" spans="1:9" ht="42" customHeight="1" x14ac:dyDescent="0.35">
      <c r="A31" s="4">
        <f t="shared" si="1"/>
        <v>26</v>
      </c>
      <c r="B31" s="3" t="s">
        <v>97</v>
      </c>
      <c r="C31" s="22">
        <v>7500</v>
      </c>
      <c r="D31" s="22">
        <f t="shared" si="4"/>
        <v>7500</v>
      </c>
      <c r="E31" s="34" t="s">
        <v>2</v>
      </c>
      <c r="F31" s="23" t="s">
        <v>45</v>
      </c>
      <c r="G31" s="23" t="s">
        <v>72</v>
      </c>
      <c r="H31" s="4" t="s">
        <v>14</v>
      </c>
      <c r="I31" s="39" t="s">
        <v>128</v>
      </c>
    </row>
    <row r="32" spans="1:9" ht="80.099999999999994" customHeight="1" x14ac:dyDescent="0.35">
      <c r="A32" s="4">
        <f t="shared" si="1"/>
        <v>27</v>
      </c>
      <c r="B32" s="3" t="s">
        <v>98</v>
      </c>
      <c r="C32" s="15">
        <v>25500</v>
      </c>
      <c r="D32" s="15">
        <f t="shared" ref="D32:D33" si="5">C32</f>
        <v>25500</v>
      </c>
      <c r="E32" s="4" t="s">
        <v>2</v>
      </c>
      <c r="F32" s="2" t="s">
        <v>46</v>
      </c>
      <c r="G32" s="2" t="s">
        <v>73</v>
      </c>
      <c r="H32" s="4" t="s">
        <v>14</v>
      </c>
      <c r="I32" s="39" t="s">
        <v>129</v>
      </c>
    </row>
    <row r="33" spans="1:9" ht="42" customHeight="1" x14ac:dyDescent="0.35">
      <c r="A33" s="4">
        <f t="shared" si="1"/>
        <v>28</v>
      </c>
      <c r="B33" s="3" t="s">
        <v>99</v>
      </c>
      <c r="C33" s="17">
        <v>9000</v>
      </c>
      <c r="D33" s="15">
        <f t="shared" si="5"/>
        <v>9000</v>
      </c>
      <c r="E33" s="4" t="s">
        <v>2</v>
      </c>
      <c r="F33" s="33" t="s">
        <v>47</v>
      </c>
      <c r="G33" s="33" t="s">
        <v>74</v>
      </c>
      <c r="H33" s="4" t="s">
        <v>14</v>
      </c>
      <c r="I33" s="39" t="s">
        <v>130</v>
      </c>
    </row>
    <row r="34" spans="1:9" ht="60" customHeight="1" x14ac:dyDescent="0.35">
      <c r="A34" s="4">
        <f t="shared" si="1"/>
        <v>29</v>
      </c>
      <c r="B34" s="3" t="s">
        <v>100</v>
      </c>
      <c r="C34" s="22">
        <v>9000</v>
      </c>
      <c r="D34" s="22">
        <f>SUM(C34)</f>
        <v>9000</v>
      </c>
      <c r="E34" s="34" t="s">
        <v>2</v>
      </c>
      <c r="F34" s="23" t="s">
        <v>48</v>
      </c>
      <c r="G34" s="23" t="s">
        <v>75</v>
      </c>
      <c r="H34" s="4" t="s">
        <v>14</v>
      </c>
      <c r="I34" s="39" t="s">
        <v>131</v>
      </c>
    </row>
    <row r="35" spans="1:9" ht="60" customHeight="1" x14ac:dyDescent="0.35">
      <c r="A35" s="4">
        <f t="shared" si="1"/>
        <v>30</v>
      </c>
      <c r="B35" s="16" t="s">
        <v>101</v>
      </c>
      <c r="C35" s="35">
        <v>14400</v>
      </c>
      <c r="D35" s="22">
        <f>SUM(C35)</f>
        <v>14400</v>
      </c>
      <c r="E35" s="34" t="s">
        <v>2</v>
      </c>
      <c r="F35" s="23" t="s">
        <v>49</v>
      </c>
      <c r="G35" s="23" t="s">
        <v>76</v>
      </c>
      <c r="H35" s="4" t="s">
        <v>14</v>
      </c>
      <c r="I35" s="39" t="s">
        <v>132</v>
      </c>
    </row>
    <row r="36" spans="1:9" x14ac:dyDescent="0.35">
      <c r="I36" s="8"/>
    </row>
    <row r="37" spans="1:9" x14ac:dyDescent="0.35">
      <c r="I37" s="8"/>
    </row>
    <row r="38" spans="1:9" x14ac:dyDescent="0.35">
      <c r="I38" s="8"/>
    </row>
    <row r="39" spans="1:9" x14ac:dyDescent="0.35">
      <c r="I39" s="8"/>
    </row>
    <row r="40" spans="1:9" x14ac:dyDescent="0.35">
      <c r="I40" s="8"/>
    </row>
  </sheetData>
  <mergeCells count="4">
    <mergeCell ref="A1:I1"/>
    <mergeCell ref="A2:I2"/>
    <mergeCell ref="A3:I3"/>
    <mergeCell ref="A4:I4"/>
  </mergeCells>
  <phoneticPr fontId="3" type="noConversion"/>
  <dataValidations count="2">
    <dataValidation type="list" allowBlank="1" showInputMessage="1" showErrorMessage="1" sqref="H6:H35">
      <formula1>เหตุผลที่คัดเลือก</formula1>
    </dataValidation>
    <dataValidation type="list" allowBlank="1" showInputMessage="1" showErrorMessage="1" sqref="E6:E35">
      <formula1>วิธีซื้อหรือจ้าง</formula1>
    </dataValidation>
  </dataValidations>
  <pageMargins left="0.11811023622047245" right="0.11811023622047245" top="0.19685039370078741" bottom="0.11811023622047245" header="0.15748031496062992" footer="0.1181102362204724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ธ.ค.68</vt:lpstr>
      <vt:lpstr>ธ.ค.68!Print_Titles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Notebook</dc:creator>
  <cp:lastModifiedBy>Admin</cp:lastModifiedBy>
  <cp:lastPrinted>2026-05-28T08:42:38Z</cp:lastPrinted>
  <dcterms:created xsi:type="dcterms:W3CDTF">2014-10-27T03:46:51Z</dcterms:created>
  <dcterms:modified xsi:type="dcterms:W3CDTF">2026-06-04T13:18:44Z</dcterms:modified>
</cp:coreProperties>
</file>